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sheila/Desktop/"/>
    </mc:Choice>
  </mc:AlternateContent>
  <xr:revisionPtr revIDLastSave="0" documentId="10_ncr:8100000_{4369AB55-3015-3A40-9D3D-5CD3AAED2163}" xr6:coauthVersionLast="34" xr6:coauthVersionMax="34" xr10:uidLastSave="{00000000-0000-0000-0000-000000000000}"/>
  <bookViews>
    <workbookView xWindow="80" yWindow="460" windowWidth="20640" windowHeight="11760" activeTab="4" xr2:uid="{00000000-000D-0000-FFFF-FFFF00000000}"/>
  </bookViews>
  <sheets>
    <sheet name="4a" sheetId="5" r:id="rId1"/>
    <sheet name="4b" sheetId="1" r:id="rId2"/>
    <sheet name="4c" sheetId="2" r:id="rId3"/>
    <sheet name="4d" sheetId="4" r:id="rId4"/>
    <sheet name="Default" sheetId="3" r:id="rId5"/>
  </sheets>
  <definedNames>
    <definedName name="AcademicStatus">Default!$A$2:$A$7</definedName>
    <definedName name="AMCASWeight">Default!$C$2:$D$7</definedName>
    <definedName name="ClassYear">'4a'!$B$7</definedName>
    <definedName name="Concentration">'4a'!$B$5</definedName>
    <definedName name="DoB">'4a'!#REF!</definedName>
    <definedName name="email">'4a'!$B$6</definedName>
    <definedName name="GradeList">Default!$C$2:$C$13</definedName>
    <definedName name="Name">'4a'!$B$4</definedName>
    <definedName name="_xlnm.Print_Area" localSheetId="0">'4a'!$A$1:$M$8</definedName>
    <definedName name="SSN">'4a'!#REF!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2" l="1"/>
  <c r="F12" i="2"/>
  <c r="F11" i="2"/>
  <c r="F10" i="2"/>
  <c r="F9" i="2"/>
  <c r="F8" i="2"/>
  <c r="F38" i="4"/>
  <c r="J38" i="4"/>
  <c r="F39" i="4"/>
  <c r="J39" i="4" s="1"/>
  <c r="F40" i="4"/>
  <c r="J40" i="4"/>
  <c r="F41" i="4"/>
  <c r="J41" i="4" s="1"/>
  <c r="F42" i="4"/>
  <c r="J42" i="4"/>
  <c r="F43" i="4"/>
  <c r="J43" i="4" s="1"/>
  <c r="F44" i="4"/>
  <c r="J44" i="4"/>
  <c r="F45" i="4"/>
  <c r="J45" i="4" s="1"/>
  <c r="H47" i="4"/>
  <c r="R38" i="4"/>
  <c r="V38" i="4" s="1"/>
  <c r="R39" i="4"/>
  <c r="V39" i="4" s="1"/>
  <c r="R40" i="4"/>
  <c r="V40" i="4" s="1"/>
  <c r="R41" i="4"/>
  <c r="V41" i="4"/>
  <c r="R42" i="4"/>
  <c r="V42" i="4" s="1"/>
  <c r="R43" i="4"/>
  <c r="V43" i="4"/>
  <c r="R44" i="4"/>
  <c r="V44" i="4" s="1"/>
  <c r="R45" i="4"/>
  <c r="V45" i="4"/>
  <c r="T47" i="4"/>
  <c r="J8" i="2"/>
  <c r="J17" i="2" s="1"/>
  <c r="H24" i="2" s="1"/>
  <c r="J9" i="2"/>
  <c r="J10" i="2"/>
  <c r="J11" i="2"/>
  <c r="J12" i="2"/>
  <c r="J13" i="2"/>
  <c r="F14" i="2"/>
  <c r="J14" i="2" s="1"/>
  <c r="F15" i="2"/>
  <c r="J15" i="2"/>
  <c r="F28" i="1"/>
  <c r="J28" i="1"/>
  <c r="F29" i="1"/>
  <c r="J29" i="1" s="1"/>
  <c r="F30" i="1"/>
  <c r="J30" i="1"/>
  <c r="F31" i="1"/>
  <c r="J31" i="1" s="1"/>
  <c r="F32" i="1"/>
  <c r="J32" i="1"/>
  <c r="F33" i="1"/>
  <c r="J33" i="1" s="1"/>
  <c r="F34" i="1"/>
  <c r="J34" i="1"/>
  <c r="F35" i="1"/>
  <c r="J35" i="1" s="1"/>
  <c r="R28" i="1"/>
  <c r="V28" i="1"/>
  <c r="V37" i="1" s="1"/>
  <c r="R29" i="1"/>
  <c r="V29" i="1"/>
  <c r="R30" i="1"/>
  <c r="V30" i="1"/>
  <c r="R31" i="1"/>
  <c r="V31" i="1"/>
  <c r="R32" i="1"/>
  <c r="V32" i="1"/>
  <c r="R33" i="1"/>
  <c r="V33" i="1"/>
  <c r="R34" i="1"/>
  <c r="V34" i="1"/>
  <c r="R35" i="1"/>
  <c r="V35" i="1"/>
  <c r="R8" i="2"/>
  <c r="V8" i="2" s="1"/>
  <c r="R9" i="2"/>
  <c r="V9" i="2"/>
  <c r="R10" i="2"/>
  <c r="V10" i="2" s="1"/>
  <c r="R11" i="2"/>
  <c r="V11" i="2"/>
  <c r="R12" i="2"/>
  <c r="V12" i="2" s="1"/>
  <c r="R13" i="2"/>
  <c r="V13" i="2"/>
  <c r="R14" i="2"/>
  <c r="V14" i="2" s="1"/>
  <c r="R15" i="2"/>
  <c r="V15" i="2"/>
  <c r="F38" i="2"/>
  <c r="J38" i="2"/>
  <c r="J47" i="2" s="1"/>
  <c r="H54" i="2" s="1"/>
  <c r="F39" i="2"/>
  <c r="J39" i="2"/>
  <c r="F40" i="2"/>
  <c r="J40" i="2"/>
  <c r="F41" i="2"/>
  <c r="J41" i="2"/>
  <c r="F42" i="2"/>
  <c r="J42" i="2"/>
  <c r="F43" i="2"/>
  <c r="J43" i="2"/>
  <c r="F44" i="2"/>
  <c r="J44" i="2"/>
  <c r="F45" i="2"/>
  <c r="J45" i="2"/>
  <c r="R38" i="2"/>
  <c r="V38" i="2"/>
  <c r="R39" i="2"/>
  <c r="V39" i="2" s="1"/>
  <c r="R40" i="2"/>
  <c r="V40" i="2"/>
  <c r="R41" i="2"/>
  <c r="V41" i="2" s="1"/>
  <c r="R42" i="2"/>
  <c r="V42" i="2"/>
  <c r="R43" i="2"/>
  <c r="V43" i="2" s="1"/>
  <c r="R44" i="2"/>
  <c r="V44" i="2"/>
  <c r="R45" i="2"/>
  <c r="V45" i="2" s="1"/>
  <c r="F8" i="4"/>
  <c r="J8" i="4"/>
  <c r="J17" i="4" s="1"/>
  <c r="H24" i="4" s="1"/>
  <c r="F9" i="4"/>
  <c r="J9" i="4"/>
  <c r="F10" i="4"/>
  <c r="J10" i="4"/>
  <c r="F11" i="4"/>
  <c r="J11" i="4"/>
  <c r="F12" i="4"/>
  <c r="J12" i="4"/>
  <c r="F13" i="4"/>
  <c r="J13" i="4"/>
  <c r="F14" i="4"/>
  <c r="J14" i="4"/>
  <c r="F15" i="4"/>
  <c r="J15" i="4"/>
  <c r="R8" i="4"/>
  <c r="V8" i="4" s="1"/>
  <c r="R9" i="4"/>
  <c r="V9" i="4"/>
  <c r="R10" i="4"/>
  <c r="V10" i="4" s="1"/>
  <c r="R11" i="4"/>
  <c r="V11" i="4"/>
  <c r="R12" i="4"/>
  <c r="V12" i="4" s="1"/>
  <c r="R13" i="4"/>
  <c r="V13" i="4"/>
  <c r="R14" i="4"/>
  <c r="V14" i="4" s="1"/>
  <c r="R15" i="4"/>
  <c r="V15" i="4"/>
  <c r="H37" i="1"/>
  <c r="T37" i="1"/>
  <c r="H17" i="2"/>
  <c r="J24" i="2" s="1"/>
  <c r="T17" i="2"/>
  <c r="J26" i="2" s="1"/>
  <c r="L26" i="2" s="1"/>
  <c r="H47" i="2"/>
  <c r="T47" i="2"/>
  <c r="H17" i="4"/>
  <c r="T17" i="4"/>
  <c r="D3" i="1"/>
  <c r="D1" i="2" s="1"/>
  <c r="D45" i="1"/>
  <c r="J44" i="1"/>
  <c r="J46" i="1"/>
  <c r="J48" i="1"/>
  <c r="L48" i="1"/>
  <c r="L46" i="1"/>
  <c r="L44" i="1"/>
  <c r="J54" i="2"/>
  <c r="J58" i="2" s="1"/>
  <c r="L58" i="2" s="1"/>
  <c r="J56" i="2"/>
  <c r="L56" i="2" s="1"/>
  <c r="D55" i="2"/>
  <c r="L54" i="2"/>
  <c r="D25" i="2"/>
  <c r="D1" i="4"/>
  <c r="J54" i="4"/>
  <c r="L54" i="4" s="1"/>
  <c r="J56" i="4"/>
  <c r="L56" i="4"/>
  <c r="D55" i="4"/>
  <c r="J24" i="4"/>
  <c r="J26" i="4"/>
  <c r="L26" i="4" s="1"/>
  <c r="J28" i="4"/>
  <c r="L28" i="4"/>
  <c r="D25" i="4"/>
  <c r="L24" i="4"/>
  <c r="V47" i="4" l="1"/>
  <c r="H56" i="4" s="1"/>
  <c r="J28" i="2"/>
  <c r="L28" i="2" s="1"/>
  <c r="L24" i="2"/>
  <c r="V47" i="2"/>
  <c r="H56" i="2" s="1"/>
  <c r="H58" i="2" s="1"/>
  <c r="H46" i="1"/>
  <c r="J37" i="1"/>
  <c r="V17" i="4"/>
  <c r="H26" i="4" s="1"/>
  <c r="H28" i="4" s="1"/>
  <c r="V17" i="2"/>
  <c r="H26" i="2" s="1"/>
  <c r="H28" i="2" s="1"/>
  <c r="J47" i="4"/>
  <c r="H54" i="4" s="1"/>
  <c r="H58" i="4" s="1"/>
  <c r="J58" i="4"/>
  <c r="L58" i="4" s="1"/>
  <c r="B23" i="5" l="1"/>
  <c r="B24" i="5"/>
  <c r="H44" i="1"/>
  <c r="H48" i="1" s="1"/>
  <c r="B22" i="5"/>
</calcChain>
</file>

<file path=xl/sharedStrings.xml><?xml version="1.0" encoding="utf-8"?>
<sst xmlns="http://schemas.openxmlformats.org/spreadsheetml/2006/main" count="416" uniqueCount="77">
  <si>
    <t>A</t>
  </si>
  <si>
    <t>SUPPLEMENTAL TOTALS</t>
  </si>
  <si>
    <t>Review your AMCAS Application for correct entries</t>
  </si>
  <si>
    <t>Advanced Placement Semester Hours (AMCAS Grade = "G")</t>
  </si>
  <si>
    <t>Pass/Fail PASS Semester Hours (AMCAS Grade = "P")</t>
  </si>
  <si>
    <t>Pass/Fail FAIL Semester Hours (AMCAS Grade = "N")</t>
  </si>
  <si>
    <t>A.</t>
  </si>
  <si>
    <t>Name:</t>
  </si>
  <si>
    <t>B.</t>
  </si>
  <si>
    <t>CREDIT HOURS AND GPA CALCULATIONS</t>
  </si>
  <si>
    <t>Academic Status</t>
  </si>
  <si>
    <t>FR</t>
  </si>
  <si>
    <t>SO</t>
  </si>
  <si>
    <t>JR</t>
  </si>
  <si>
    <t>SR</t>
  </si>
  <si>
    <t>PB</t>
  </si>
  <si>
    <t>GR</t>
  </si>
  <si>
    <t>BCPM (Biol, Chem, Phys, Math)</t>
  </si>
  <si>
    <t>Course</t>
  </si>
  <si>
    <t>AMCAS Grade</t>
  </si>
  <si>
    <t>AMCAS Weight</t>
  </si>
  <si>
    <t>Semester Hours</t>
  </si>
  <si>
    <t>Quality Points</t>
  </si>
  <si>
    <t>x</t>
  </si>
  <si>
    <t>=</t>
  </si>
  <si>
    <t>BCPM Total</t>
  </si>
  <si>
    <t>Hours</t>
  </si>
  <si>
    <t>Points</t>
  </si>
  <si>
    <t>A-</t>
  </si>
  <si>
    <t>B+</t>
  </si>
  <si>
    <t>B</t>
  </si>
  <si>
    <t>B-</t>
  </si>
  <si>
    <t>C+</t>
  </si>
  <si>
    <t>Year</t>
  </si>
  <si>
    <t>to</t>
  </si>
  <si>
    <t>/</t>
  </si>
  <si>
    <t>GPA</t>
  </si>
  <si>
    <t>BCPM</t>
  </si>
  <si>
    <t>AO</t>
  </si>
  <si>
    <t>AO (All Other)</t>
  </si>
  <si>
    <t>Status</t>
  </si>
  <si>
    <t>TOTAL</t>
  </si>
  <si>
    <t>AO Total</t>
  </si>
  <si>
    <t>AMCAS GPA CALCULATION SHEET</t>
  </si>
  <si>
    <t>GPA WORKSHEET</t>
  </si>
  <si>
    <t>(Complete one for each academic status/year)</t>
  </si>
  <si>
    <t>Name</t>
  </si>
  <si>
    <t>Concentration</t>
  </si>
  <si>
    <t>E-Mail</t>
  </si>
  <si>
    <t>Class Year</t>
  </si>
  <si>
    <t>Instructions:</t>
  </si>
  <si>
    <t>Using one worksheet for each Academic Status (FR, SO, JR, SR, PB, GR), enter each course under the appropriate heading (BCPM or AO).</t>
  </si>
  <si>
    <t>C</t>
  </si>
  <si>
    <t>D</t>
  </si>
  <si>
    <t>D+</t>
  </si>
  <si>
    <t>D-</t>
  </si>
  <si>
    <t>E</t>
  </si>
  <si>
    <t>C-</t>
  </si>
  <si>
    <t>Adams House Premedical Application</t>
  </si>
  <si>
    <t>GPA Calculation Worksheet</t>
  </si>
  <si>
    <t>1. Enter information in the yellow areas only.</t>
  </si>
  <si>
    <t xml:space="preserve">     Use your best discretion in deciding whether a course falls under the BCPM category or "AO" category (all others).</t>
  </si>
  <si>
    <t xml:space="preserve">    Full course (ie. a two semester course) = 8 semester hours</t>
  </si>
  <si>
    <t xml:space="preserve">    (A)=4.0,  (A-)=3.7,  (B+)=3.3,  (B)=3.0,  (B-)=2.7,  (C+)=2.3,  etc.</t>
  </si>
  <si>
    <t>2. Ignore but do not delete the sheet labeled "Default"</t>
  </si>
  <si>
    <t xml:space="preserve">3. "BCPM" refers to those classes that focused primarily on biology, chemistry, physics, or mathematics.  </t>
  </si>
  <si>
    <t>4. Half course (ie. a one semester course) = 4 semester hours</t>
  </si>
  <si>
    <t>5. "AMCAS weight" values should appear automatically, but for your reference:</t>
  </si>
  <si>
    <t xml:space="preserve">Enter information only in the yellow cells.  Your GPA will be calculated automatically.  </t>
  </si>
  <si>
    <t>For all courses not taken at Harvard, please use a separate sheet and indicate the status "PB".</t>
  </si>
  <si>
    <t>Cumulative BCPM</t>
  </si>
  <si>
    <t>Cumulative AO</t>
  </si>
  <si>
    <t>Cumulative Total</t>
  </si>
  <si>
    <t>AMCASWeight</t>
  </si>
  <si>
    <t>(e.g., 2012)</t>
  </si>
  <si>
    <t>(e.g., 2013)</t>
  </si>
  <si>
    <t>(e.g., 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</si>
</sst>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Garamond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9"/>
      <name val="Times New Roman"/>
      <family val="1"/>
    </font>
    <font>
      <u/>
      <sz val="10"/>
      <color theme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FF8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2" borderId="2" xfId="0" applyFill="1" applyBorder="1"/>
    <xf numFmtId="0" fontId="3" fillId="0" borderId="0" xfId="0" applyFont="1"/>
    <xf numFmtId="43" fontId="0" fillId="0" borderId="2" xfId="1" applyFont="1" applyBorder="1"/>
    <xf numFmtId="0" fontId="0" fillId="2" borderId="1" xfId="0" applyFill="1" applyBorder="1" applyAlignment="1">
      <alignment horizontal="center"/>
    </xf>
    <xf numFmtId="43" fontId="0" fillId="0" borderId="1" xfId="1" applyFont="1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0" borderId="0" xfId="1" applyNumberFormat="1" applyFont="1"/>
    <xf numFmtId="43" fontId="0" fillId="0" borderId="1" xfId="0" applyNumberFormat="1" applyBorder="1"/>
    <xf numFmtId="164" fontId="0" fillId="0" borderId="1" xfId="0" applyNumberFormat="1" applyBorder="1"/>
    <xf numFmtId="0" fontId="0" fillId="0" borderId="0" xfId="0" applyBorder="1" applyAlignment="1">
      <alignment horizontal="center" wrapText="1"/>
    </xf>
    <xf numFmtId="43" fontId="0" fillId="0" borderId="0" xfId="1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43" fontId="0" fillId="0" borderId="2" xfId="0" applyNumberFormat="1" applyBorder="1"/>
    <xf numFmtId="43" fontId="0" fillId="0" borderId="0" xfId="0" applyNumberFormat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11" fillId="0" borderId="0" xfId="0" applyFont="1"/>
    <xf numFmtId="0" fontId="11" fillId="0" borderId="0" xfId="0" applyFont="1" applyBorder="1"/>
    <xf numFmtId="0" fontId="8" fillId="0" borderId="3" xfId="0" applyFont="1" applyBorder="1"/>
    <xf numFmtId="0" fontId="12" fillId="3" borderId="3" xfId="0" applyFont="1" applyFill="1" applyBorder="1"/>
    <xf numFmtId="0" fontId="8" fillId="4" borderId="3" xfId="0" applyFont="1" applyFill="1" applyBorder="1"/>
    <xf numFmtId="2" fontId="8" fillId="0" borderId="3" xfId="0" applyNumberFormat="1" applyFont="1" applyBorder="1"/>
    <xf numFmtId="0" fontId="0" fillId="2" borderId="0" xfId="0" applyFill="1" applyBorder="1"/>
    <xf numFmtId="0" fontId="0" fillId="5" borderId="4" xfId="0" applyFill="1" applyBorder="1"/>
    <xf numFmtId="0" fontId="9" fillId="2" borderId="1" xfId="0" applyFont="1" applyFill="1" applyBorder="1" applyAlignment="1">
      <alignment horizontal="left"/>
    </xf>
    <xf numFmtId="0" fontId="10" fillId="2" borderId="1" xfId="2" applyFill="1" applyBorder="1" applyAlignment="1" applyProtection="1">
      <alignment horizontal="left"/>
    </xf>
    <xf numFmtId="0" fontId="6" fillId="0" borderId="0" xfId="0" applyFont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3">
    <cellStyle name="Comma" xfId="1" builtinId="3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2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4"/>
  <sheetViews>
    <sheetView workbookViewId="0">
      <selection activeCell="B38" sqref="B38"/>
    </sheetView>
  </sheetViews>
  <sheetFormatPr baseColWidth="10" defaultColWidth="9.1640625" defaultRowHeight="13" x14ac:dyDescent="0.15"/>
  <cols>
    <col min="1" max="1" width="24.83203125" style="27" customWidth="1"/>
    <col min="2" max="16384" width="9.1640625" style="27"/>
  </cols>
  <sheetData>
    <row r="1" spans="1:13" ht="18" x14ac:dyDescent="0.2">
      <c r="A1" s="25" t="s">
        <v>58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x14ac:dyDescent="0.2">
      <c r="A2" s="25" t="s">
        <v>59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4" spans="1:13" ht="16" x14ac:dyDescent="0.2">
      <c r="A4" s="39" t="s">
        <v>46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6" x14ac:dyDescent="0.2">
      <c r="A5" s="39" t="s">
        <v>47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6" x14ac:dyDescent="0.2">
      <c r="A6" s="39" t="s">
        <v>48</v>
      </c>
      <c r="B6" s="5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16" x14ac:dyDescent="0.2">
      <c r="A7" s="39" t="s">
        <v>49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10" spans="1:13" x14ac:dyDescent="0.15">
      <c r="A10" s="26" t="s">
        <v>50</v>
      </c>
    </row>
    <row r="11" spans="1:13" x14ac:dyDescent="0.15">
      <c r="A11" s="26"/>
    </row>
    <row r="12" spans="1:13" x14ac:dyDescent="0.15">
      <c r="A12" s="27" t="s">
        <v>60</v>
      </c>
    </row>
    <row r="13" spans="1:13" x14ac:dyDescent="0.15">
      <c r="A13" s="27" t="s">
        <v>64</v>
      </c>
    </row>
    <row r="14" spans="1:13" x14ac:dyDescent="0.15">
      <c r="A14" s="27" t="s">
        <v>65</v>
      </c>
    </row>
    <row r="15" spans="1:13" x14ac:dyDescent="0.15">
      <c r="A15" s="27" t="s">
        <v>61</v>
      </c>
    </row>
    <row r="16" spans="1:13" x14ac:dyDescent="0.15">
      <c r="A16" s="26" t="s">
        <v>66</v>
      </c>
    </row>
    <row r="17" spans="1:2" x14ac:dyDescent="0.15">
      <c r="A17" s="26" t="s">
        <v>62</v>
      </c>
    </row>
    <row r="18" spans="1:2" x14ac:dyDescent="0.15">
      <c r="A18" s="27" t="s">
        <v>67</v>
      </c>
    </row>
    <row r="19" spans="1:2" x14ac:dyDescent="0.15">
      <c r="A19" s="27" t="s">
        <v>63</v>
      </c>
    </row>
    <row r="21" spans="1:2" x14ac:dyDescent="0.15">
      <c r="A21" s="43"/>
      <c r="B21" s="44" t="s">
        <v>36</v>
      </c>
    </row>
    <row r="22" spans="1:2" x14ac:dyDescent="0.15">
      <c r="A22" s="45" t="s">
        <v>70</v>
      </c>
      <c r="B22" s="46" t="e">
        <f>('4b'!J37+'4c'!J17+'4c'!J47+'4d'!J17+'4d'!J47)/('4b'!H37+'4c'!H17+'4c'!H47+'4d'!H17+'4d'!H47)</f>
        <v>#DIV/0!</v>
      </c>
    </row>
    <row r="23" spans="1:2" x14ac:dyDescent="0.15">
      <c r="A23" s="45" t="s">
        <v>71</v>
      </c>
      <c r="B23" s="46" t="e">
        <f>('4b'!V37+'4c'!V17+'4c'!V47+'4d'!V17+'4d'!V47)/('4b'!T37+'4c'!T17+'4c'!T47+'4d'!T17+'4d'!T47)</f>
        <v>#DIV/0!</v>
      </c>
    </row>
    <row r="24" spans="1:2" x14ac:dyDescent="0.15">
      <c r="A24" s="45" t="s">
        <v>72</v>
      </c>
      <c r="B24" s="46" t="e">
        <f>('4b'!J37+'4b'!V37+'4c'!J17+'4c'!V17+'4c'!J47+'4c'!V47+'4d'!J17+'4d'!V17+'4d'!J47+'4d'!V47)/('4b'!H37+'4b'!T37+'4c'!H17+'4c'!T17+'4c'!H47+'4c'!T47+'4d'!H17+'4d'!T17+'4d'!T47+'4d'!H47)</f>
        <v>#DIV/0!</v>
      </c>
    </row>
  </sheetData>
  <mergeCells count="4">
    <mergeCell ref="B4:M4"/>
    <mergeCell ref="B5:M5"/>
    <mergeCell ref="B6:M6"/>
    <mergeCell ref="B7:M7"/>
  </mergeCells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48"/>
  <sheetViews>
    <sheetView topLeftCell="A28" zoomScale="125" zoomScaleNormal="125" zoomScalePageLayoutView="125" workbookViewId="0">
      <selection activeCell="V25" sqref="V25"/>
    </sheetView>
  </sheetViews>
  <sheetFormatPr baseColWidth="10" defaultColWidth="8.83203125" defaultRowHeight="13" x14ac:dyDescent="0.15"/>
  <cols>
    <col min="1" max="1" width="3.33203125" customWidth="1"/>
    <col min="2" max="2" width="14.6640625" customWidth="1"/>
    <col min="3" max="3" width="2" customWidth="1"/>
    <col min="4" max="4" width="9.33203125" customWidth="1"/>
    <col min="5" max="5" width="1.6640625" customWidth="1"/>
    <col min="7" max="7" width="1.6640625" customWidth="1"/>
    <col min="8" max="8" width="9.6640625" customWidth="1"/>
    <col min="9" max="9" width="1.6640625" customWidth="1"/>
    <col min="11" max="11" width="1.6640625" customWidth="1"/>
    <col min="13" max="13" width="1.6640625" customWidth="1"/>
    <col min="14" max="14" width="15.6640625" bestFit="1" customWidth="1"/>
    <col min="15" max="15" width="1.6640625" customWidth="1"/>
    <col min="17" max="17" width="1.6640625" customWidth="1"/>
    <col min="19" max="19" width="1.6640625" customWidth="1"/>
    <col min="20" max="20" width="10" customWidth="1"/>
    <col min="21" max="21" width="1.6640625" customWidth="1"/>
  </cols>
  <sheetData>
    <row r="1" spans="1:22" ht="19" x14ac:dyDescent="0.25">
      <c r="A1" s="25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3" spans="1:22" x14ac:dyDescent="0.15">
      <c r="A3" s="51" t="s">
        <v>7</v>
      </c>
      <c r="B3" s="51"/>
      <c r="D3" s="52" t="str">
        <f>IF(Name="", "", Name)</f>
        <v/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6" spans="1:22" x14ac:dyDescent="0.15">
      <c r="A6" s="26" t="s">
        <v>6</v>
      </c>
      <c r="B6" s="26" t="s">
        <v>1</v>
      </c>
    </row>
    <row r="7" spans="1:22" x14ac:dyDescent="0.15">
      <c r="A7" s="27"/>
      <c r="B7" s="27" t="s">
        <v>2</v>
      </c>
    </row>
    <row r="8" spans="1:22" x14ac:dyDescent="0.15">
      <c r="A8" s="27"/>
      <c r="B8" s="27"/>
      <c r="P8" s="37"/>
    </row>
    <row r="9" spans="1:22" x14ac:dyDescent="0.15">
      <c r="A9" s="27"/>
      <c r="B9" s="28" t="s">
        <v>3</v>
      </c>
      <c r="L9" s="15">
        <v>0</v>
      </c>
    </row>
    <row r="10" spans="1:22" x14ac:dyDescent="0.15">
      <c r="A10" s="27"/>
      <c r="B10" s="28"/>
      <c r="H10" s="16"/>
    </row>
    <row r="11" spans="1:22" x14ac:dyDescent="0.15">
      <c r="A11" s="27"/>
      <c r="B11" s="28" t="s">
        <v>4</v>
      </c>
      <c r="L11" s="15"/>
    </row>
    <row r="12" spans="1:22" x14ac:dyDescent="0.15">
      <c r="A12" s="27"/>
      <c r="B12" s="28" t="s">
        <v>5</v>
      </c>
      <c r="L12" s="15"/>
    </row>
    <row r="13" spans="1:22" x14ac:dyDescent="0.15">
      <c r="A13" s="27"/>
    </row>
    <row r="14" spans="1:22" x14ac:dyDescent="0.15">
      <c r="A14" s="27"/>
    </row>
    <row r="15" spans="1:22" x14ac:dyDescent="0.15">
      <c r="A15" s="26" t="s">
        <v>8</v>
      </c>
      <c r="B15" s="26" t="s">
        <v>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2" x14ac:dyDescent="0.15">
      <c r="A16" s="27"/>
      <c r="B16" s="40" t="s">
        <v>51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3"/>
      <c r="V16" s="3"/>
    </row>
    <row r="17" spans="1:22" x14ac:dyDescent="0.15">
      <c r="A17" s="27"/>
      <c r="B17" s="40" t="s">
        <v>68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3"/>
      <c r="V17" s="3"/>
    </row>
    <row r="18" spans="1:22" x14ac:dyDescent="0.15">
      <c r="A18" s="27"/>
      <c r="B18" s="40" t="s">
        <v>69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3"/>
      <c r="V18" s="3"/>
    </row>
    <row r="20" spans="1:22" x14ac:dyDescent="0.15">
      <c r="A20" s="29" t="s">
        <v>44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x14ac:dyDescent="0.15">
      <c r="A21" s="29" t="s">
        <v>45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3" spans="1:22" x14ac:dyDescent="0.15">
      <c r="B23" s="26" t="s">
        <v>10</v>
      </c>
      <c r="D23" s="12" t="s">
        <v>11</v>
      </c>
      <c r="N23" s="24" t="s">
        <v>33</v>
      </c>
      <c r="P23" s="12"/>
      <c r="R23" s="34" t="s">
        <v>34</v>
      </c>
      <c r="S23" s="26"/>
      <c r="T23" s="34" t="s">
        <v>33</v>
      </c>
      <c r="V23" s="12"/>
    </row>
    <row r="24" spans="1:22" x14ac:dyDescent="0.15">
      <c r="B24" s="27"/>
      <c r="N24" s="26"/>
      <c r="P24" t="s">
        <v>76</v>
      </c>
      <c r="V24" t="s">
        <v>74</v>
      </c>
    </row>
    <row r="25" spans="1:22" x14ac:dyDescent="0.15">
      <c r="B25" s="26" t="s">
        <v>17</v>
      </c>
      <c r="N25" s="26" t="s">
        <v>39</v>
      </c>
    </row>
    <row r="26" spans="1:22" x14ac:dyDescent="0.15">
      <c r="B26" s="27"/>
    </row>
    <row r="27" spans="1:22" ht="26" x14ac:dyDescent="0.15">
      <c r="B27" s="31" t="s">
        <v>18</v>
      </c>
      <c r="C27" s="1"/>
      <c r="D27" s="32" t="s">
        <v>19</v>
      </c>
      <c r="E27" s="33"/>
      <c r="F27" s="32" t="s">
        <v>20</v>
      </c>
      <c r="G27" s="33"/>
      <c r="H27" s="32" t="s">
        <v>21</v>
      </c>
      <c r="I27" s="33"/>
      <c r="J27" s="32" t="s">
        <v>22</v>
      </c>
      <c r="K27" s="19"/>
      <c r="L27" s="19"/>
      <c r="M27" s="5"/>
      <c r="N27" s="31" t="s">
        <v>18</v>
      </c>
      <c r="P27" s="32" t="s">
        <v>19</v>
      </c>
      <c r="Q27" s="33"/>
      <c r="R27" s="32" t="s">
        <v>20</v>
      </c>
      <c r="S27" s="33"/>
      <c r="T27" s="32" t="s">
        <v>21</v>
      </c>
      <c r="U27" s="33"/>
      <c r="V27" s="32" t="s">
        <v>22</v>
      </c>
    </row>
    <row r="28" spans="1:22" x14ac:dyDescent="0.15">
      <c r="B28" s="9"/>
      <c r="C28" s="5"/>
      <c r="D28" s="9"/>
      <c r="E28" s="5"/>
      <c r="F28" s="11">
        <f>IF(ISBLANK(D28),0,VLOOKUP(D28,Default!$C$2:$D$13,2,FALSE))</f>
        <v>0</v>
      </c>
      <c r="G28" s="7" t="s">
        <v>23</v>
      </c>
      <c r="H28" s="9"/>
      <c r="I28" s="8" t="s">
        <v>24</v>
      </c>
      <c r="J28" s="36">
        <f>F28*H28</f>
        <v>0</v>
      </c>
      <c r="K28" s="5"/>
      <c r="L28" s="5"/>
      <c r="N28" s="9"/>
      <c r="O28" s="5"/>
      <c r="P28" s="9"/>
      <c r="Q28" s="5"/>
      <c r="R28" s="11">
        <f>IF(ISBLANK(P28),0,VLOOKUP(P28,Default!$C$2:$D$13,2,FALSE))</f>
        <v>0</v>
      </c>
      <c r="S28" s="7" t="s">
        <v>23</v>
      </c>
      <c r="T28" s="9"/>
      <c r="U28" s="8" t="s">
        <v>24</v>
      </c>
      <c r="V28" s="36">
        <f t="shared" ref="V28:V35" si="0">R28*T28</f>
        <v>0</v>
      </c>
    </row>
    <row r="29" spans="1:22" x14ac:dyDescent="0.15">
      <c r="B29" s="9"/>
      <c r="C29" s="5"/>
      <c r="D29" s="9"/>
      <c r="E29" s="5"/>
      <c r="F29" s="11">
        <f>IF(ISBLANK(D29),0,VLOOKUP(D29,Default!$C$2:$D$13,2,FALSE))</f>
        <v>0</v>
      </c>
      <c r="G29" s="7" t="s">
        <v>23</v>
      </c>
      <c r="H29" s="9"/>
      <c r="I29" s="8" t="s">
        <v>24</v>
      </c>
      <c r="J29" s="36">
        <f t="shared" ref="J29:J35" si="1">F29*H29</f>
        <v>0</v>
      </c>
      <c r="K29" s="5"/>
      <c r="L29" s="5"/>
      <c r="N29" s="9"/>
      <c r="O29" s="5"/>
      <c r="P29" s="9"/>
      <c r="Q29" s="5"/>
      <c r="R29" s="11">
        <f>IF(ISBLANK(P29),0,VLOOKUP(P29,Default!$C$2:$D$13,2,FALSE))</f>
        <v>0</v>
      </c>
      <c r="S29" s="7" t="s">
        <v>23</v>
      </c>
      <c r="T29" s="9"/>
      <c r="U29" s="8" t="s">
        <v>24</v>
      </c>
      <c r="V29" s="36">
        <f t="shared" si="0"/>
        <v>0</v>
      </c>
    </row>
    <row r="30" spans="1:22" x14ac:dyDescent="0.15">
      <c r="B30" s="9"/>
      <c r="C30" s="5"/>
      <c r="D30" s="9"/>
      <c r="E30" s="5"/>
      <c r="F30" s="11">
        <f>IF(ISBLANK(D30),0,VLOOKUP(D30,Default!$C$2:$D$13,2,FALSE))</f>
        <v>0</v>
      </c>
      <c r="G30" s="7" t="s">
        <v>23</v>
      </c>
      <c r="H30" s="9"/>
      <c r="I30" s="8" t="s">
        <v>24</v>
      </c>
      <c r="J30" s="36">
        <f t="shared" si="1"/>
        <v>0</v>
      </c>
      <c r="K30" s="5"/>
      <c r="L30" s="5"/>
      <c r="N30" s="9"/>
      <c r="O30" s="5"/>
      <c r="P30" s="9"/>
      <c r="Q30" s="5"/>
      <c r="R30" s="11">
        <f>IF(ISBLANK(P30),0,VLOOKUP(P30,Default!$C$2:$D$13,2,FALSE))</f>
        <v>0</v>
      </c>
      <c r="S30" s="7" t="s">
        <v>23</v>
      </c>
      <c r="T30" s="9"/>
      <c r="U30" s="8" t="s">
        <v>24</v>
      </c>
      <c r="V30" s="36">
        <f t="shared" si="0"/>
        <v>0</v>
      </c>
    </row>
    <row r="31" spans="1:22" x14ac:dyDescent="0.15">
      <c r="B31" s="9"/>
      <c r="C31" s="5"/>
      <c r="D31" s="9"/>
      <c r="E31" s="5"/>
      <c r="F31" s="11">
        <f>IF(ISBLANK(D31),0,VLOOKUP(D31,Default!$C$2:$D$13,2,FALSE))</f>
        <v>0</v>
      </c>
      <c r="G31" s="7" t="s">
        <v>23</v>
      </c>
      <c r="H31" s="9"/>
      <c r="I31" s="8" t="s">
        <v>24</v>
      </c>
      <c r="J31" s="36">
        <f t="shared" si="1"/>
        <v>0</v>
      </c>
      <c r="K31" s="5"/>
      <c r="L31" s="5"/>
      <c r="N31" s="9"/>
      <c r="O31" s="5"/>
      <c r="P31" s="9"/>
      <c r="Q31" s="5"/>
      <c r="R31" s="11">
        <f>IF(ISBLANK(P31),0,VLOOKUP(P31,Default!$C$2:$D$13,2,FALSE))</f>
        <v>0</v>
      </c>
      <c r="S31" s="7" t="s">
        <v>23</v>
      </c>
      <c r="T31" s="9"/>
      <c r="U31" s="8" t="s">
        <v>24</v>
      </c>
      <c r="V31" s="36">
        <f t="shared" si="0"/>
        <v>0</v>
      </c>
    </row>
    <row r="32" spans="1:22" x14ac:dyDescent="0.15">
      <c r="B32" s="9"/>
      <c r="C32" s="5"/>
      <c r="D32" s="9"/>
      <c r="E32" s="5"/>
      <c r="F32" s="11">
        <f>IF(ISBLANK(D32),0,VLOOKUP(D32,Default!$C$2:$D$13,2,FALSE))</f>
        <v>0</v>
      </c>
      <c r="G32" s="7" t="s">
        <v>23</v>
      </c>
      <c r="H32" s="9"/>
      <c r="I32" s="8" t="s">
        <v>24</v>
      </c>
      <c r="J32" s="36">
        <f t="shared" si="1"/>
        <v>0</v>
      </c>
      <c r="K32" s="5"/>
      <c r="L32" s="5"/>
      <c r="N32" s="9"/>
      <c r="O32" s="5"/>
      <c r="P32" s="9"/>
      <c r="Q32" s="5"/>
      <c r="R32" s="11">
        <f>IF(ISBLANK(P32),0,VLOOKUP(P32,Default!$C$2:$D$13,2,FALSE))</f>
        <v>0</v>
      </c>
      <c r="S32" s="7" t="s">
        <v>23</v>
      </c>
      <c r="T32" s="9"/>
      <c r="U32" s="8" t="s">
        <v>24</v>
      </c>
      <c r="V32" s="36">
        <f t="shared" si="0"/>
        <v>0</v>
      </c>
    </row>
    <row r="33" spans="2:22" x14ac:dyDescent="0.15">
      <c r="B33" s="9"/>
      <c r="C33" s="5"/>
      <c r="D33" s="9"/>
      <c r="E33" s="5"/>
      <c r="F33" s="11">
        <f>IF(ISBLANK(D33),0,VLOOKUP(D33,Default!$C$2:$D$13,2,FALSE))</f>
        <v>0</v>
      </c>
      <c r="G33" s="7" t="s">
        <v>23</v>
      </c>
      <c r="H33" s="9"/>
      <c r="I33" s="8" t="s">
        <v>24</v>
      </c>
      <c r="J33" s="36">
        <f t="shared" si="1"/>
        <v>0</v>
      </c>
      <c r="K33" s="5"/>
      <c r="L33" s="5"/>
      <c r="N33" s="9"/>
      <c r="O33" s="5"/>
      <c r="P33" s="9"/>
      <c r="Q33" s="5"/>
      <c r="R33" s="11">
        <f>IF(ISBLANK(P33),0,VLOOKUP(P33,Default!$C$2:$D$13,2,FALSE))</f>
        <v>0</v>
      </c>
      <c r="S33" s="7" t="s">
        <v>23</v>
      </c>
      <c r="T33" s="9"/>
      <c r="U33" s="8" t="s">
        <v>24</v>
      </c>
      <c r="V33" s="36">
        <f t="shared" si="0"/>
        <v>0</v>
      </c>
    </row>
    <row r="34" spans="2:22" x14ac:dyDescent="0.15">
      <c r="B34" s="9"/>
      <c r="C34" s="5"/>
      <c r="D34" s="9"/>
      <c r="E34" s="5"/>
      <c r="F34" s="11">
        <f>IF(ISBLANK(D34),0,VLOOKUP(D34,Default!$C$2:$D$13,2,FALSE))</f>
        <v>0</v>
      </c>
      <c r="G34" s="7" t="s">
        <v>23</v>
      </c>
      <c r="H34" s="9"/>
      <c r="I34" s="8" t="s">
        <v>24</v>
      </c>
      <c r="J34" s="36">
        <f t="shared" si="1"/>
        <v>0</v>
      </c>
      <c r="K34" s="5"/>
      <c r="L34" s="5"/>
      <c r="N34" s="9"/>
      <c r="O34" s="5"/>
      <c r="P34" s="9"/>
      <c r="Q34" s="5"/>
      <c r="R34" s="11">
        <f>IF(ISBLANK(P34),0,VLOOKUP(P34,Default!$C$2:$D$13,2,FALSE))</f>
        <v>0</v>
      </c>
      <c r="S34" s="7" t="s">
        <v>23</v>
      </c>
      <c r="T34" s="9"/>
      <c r="U34" s="8" t="s">
        <v>24</v>
      </c>
      <c r="V34" s="36">
        <f t="shared" si="0"/>
        <v>0</v>
      </c>
    </row>
    <row r="35" spans="2:22" x14ac:dyDescent="0.15">
      <c r="B35" s="9"/>
      <c r="C35" s="5"/>
      <c r="D35" s="9"/>
      <c r="E35" s="5"/>
      <c r="F35" s="11">
        <f>IF(ISBLANK(D35),0,VLOOKUP(D35,Default!$C$2:$D$13,2,FALSE))</f>
        <v>0</v>
      </c>
      <c r="G35" s="7" t="s">
        <v>23</v>
      </c>
      <c r="H35" s="9"/>
      <c r="I35" s="8" t="s">
        <v>24</v>
      </c>
      <c r="J35" s="36">
        <f t="shared" si="1"/>
        <v>0</v>
      </c>
      <c r="K35" s="5"/>
      <c r="L35" s="5"/>
      <c r="N35" s="9"/>
      <c r="O35" s="5"/>
      <c r="P35" s="9"/>
      <c r="Q35" s="5"/>
      <c r="R35" s="11">
        <f>IF(ISBLANK(P35),0,VLOOKUP(P35,Default!$C$2:$D$13,2,FALSE))</f>
        <v>0</v>
      </c>
      <c r="S35" s="7" t="s">
        <v>23</v>
      </c>
      <c r="T35" s="9"/>
      <c r="U35" s="8" t="s">
        <v>24</v>
      </c>
      <c r="V35" s="36">
        <f t="shared" si="0"/>
        <v>0</v>
      </c>
    </row>
    <row r="37" spans="2:22" x14ac:dyDescent="0.15">
      <c r="B37" s="51" t="s">
        <v>25</v>
      </c>
      <c r="C37" s="51"/>
      <c r="D37" s="51"/>
      <c r="E37" s="51"/>
      <c r="F37" s="51"/>
      <c r="H37" s="14">
        <f>SUM(H28:H35)</f>
        <v>0</v>
      </c>
      <c r="J37" s="13">
        <f>SUM(J28:J35)</f>
        <v>0</v>
      </c>
      <c r="K37" s="20"/>
      <c r="L37" s="20"/>
      <c r="N37" s="51" t="s">
        <v>42</v>
      </c>
      <c r="O37" s="51"/>
      <c r="P37" s="51"/>
      <c r="Q37" s="51"/>
      <c r="R37" s="51"/>
      <c r="T37" s="14">
        <f>SUM(T28:T35)</f>
        <v>0</v>
      </c>
      <c r="V37" s="13">
        <f>SUM(V28:V35)</f>
        <v>0</v>
      </c>
    </row>
    <row r="38" spans="2:22" x14ac:dyDescent="0.15">
      <c r="H38" s="26" t="s">
        <v>26</v>
      </c>
      <c r="I38" s="26"/>
      <c r="J38" s="26" t="s">
        <v>27</v>
      </c>
      <c r="K38" s="26"/>
      <c r="L38" s="26"/>
      <c r="M38" s="26"/>
      <c r="N38" s="26"/>
      <c r="O38" s="26"/>
      <c r="P38" s="26"/>
      <c r="Q38" s="26"/>
      <c r="R38" s="26"/>
      <c r="S38" s="26"/>
      <c r="T38" s="26" t="s">
        <v>26</v>
      </c>
      <c r="U38" s="26"/>
      <c r="V38" s="26" t="s">
        <v>27</v>
      </c>
    </row>
    <row r="42" spans="2:22" x14ac:dyDescent="0.15">
      <c r="H42" s="34" t="s">
        <v>27</v>
      </c>
      <c r="I42" s="34" t="s">
        <v>35</v>
      </c>
      <c r="J42" s="34" t="s">
        <v>26</v>
      </c>
      <c r="K42" s="35" t="s">
        <v>24</v>
      </c>
      <c r="L42" s="34" t="s">
        <v>36</v>
      </c>
    </row>
    <row r="44" spans="2:22" x14ac:dyDescent="0.15">
      <c r="F44" s="26" t="s">
        <v>37</v>
      </c>
      <c r="H44" s="17">
        <f>J37</f>
        <v>0</v>
      </c>
      <c r="I44" s="2" t="s">
        <v>35</v>
      </c>
      <c r="J44" s="18">
        <f>H37</f>
        <v>0</v>
      </c>
      <c r="K44" s="6" t="s">
        <v>24</v>
      </c>
      <c r="L44" s="13">
        <f>IF(J44=0, 0,H44/J44)</f>
        <v>0</v>
      </c>
    </row>
    <row r="45" spans="2:22" x14ac:dyDescent="0.15">
      <c r="D45" s="21" t="str">
        <f>IF(D23="", "", D23)</f>
        <v>FR</v>
      </c>
      <c r="F45" s="26"/>
      <c r="H45" s="5"/>
      <c r="I45" s="5"/>
      <c r="J45" s="5"/>
      <c r="K45" s="5"/>
      <c r="L45" s="5"/>
    </row>
    <row r="46" spans="2:22" x14ac:dyDescent="0.15">
      <c r="D46" s="22" t="s">
        <v>40</v>
      </c>
      <c r="F46" s="26" t="s">
        <v>38</v>
      </c>
      <c r="H46" s="17">
        <f>V37</f>
        <v>0</v>
      </c>
      <c r="I46" s="2" t="s">
        <v>35</v>
      </c>
      <c r="J46" s="18">
        <f>T37</f>
        <v>0</v>
      </c>
      <c r="K46" s="6" t="s">
        <v>24</v>
      </c>
      <c r="L46" s="13">
        <f>IF(J46=0, 0,H46/J46)</f>
        <v>0</v>
      </c>
    </row>
    <row r="47" spans="2:22" x14ac:dyDescent="0.15">
      <c r="F47" s="26"/>
      <c r="H47" s="5"/>
      <c r="I47" s="5"/>
      <c r="J47" s="5"/>
      <c r="K47" s="5"/>
      <c r="L47" s="5"/>
    </row>
    <row r="48" spans="2:22" x14ac:dyDescent="0.15">
      <c r="F48" s="26" t="s">
        <v>41</v>
      </c>
      <c r="H48" s="17">
        <f>SUM(H44:H46)</f>
        <v>0</v>
      </c>
      <c r="I48" s="2" t="s">
        <v>35</v>
      </c>
      <c r="J48" s="18">
        <f>SUM(J44:J46)</f>
        <v>0</v>
      </c>
      <c r="K48" s="6" t="s">
        <v>24</v>
      </c>
      <c r="L48" s="13">
        <f>IF(J48=0, 0,H48/J48)</f>
        <v>0</v>
      </c>
    </row>
  </sheetData>
  <mergeCells count="4">
    <mergeCell ref="B37:F37"/>
    <mergeCell ref="N37:R37"/>
    <mergeCell ref="A3:B3"/>
    <mergeCell ref="D3:P3"/>
  </mergeCells>
  <phoneticPr fontId="0" type="noConversion"/>
  <dataValidations count="2">
    <dataValidation type="list" allowBlank="1" showInputMessage="1" showErrorMessage="1" sqref="D23" xr:uid="{00000000-0002-0000-0100-000000000000}">
      <formula1>AcademicStatus</formula1>
    </dataValidation>
    <dataValidation type="list" allowBlank="1" showInputMessage="1" showErrorMessage="1" sqref="D28:D35 P28:P35" xr:uid="{00000000-0002-0000-0100-000001000000}">
      <formula1>GradeList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58"/>
  <sheetViews>
    <sheetView zoomScale="125" zoomScaleNormal="125" zoomScalePageLayoutView="125" workbookViewId="0">
      <selection activeCell="D9" sqref="D9"/>
    </sheetView>
  </sheetViews>
  <sheetFormatPr baseColWidth="10" defaultColWidth="8.83203125" defaultRowHeight="13" x14ac:dyDescent="0.15"/>
  <cols>
    <col min="1" max="1" width="1.6640625" customWidth="1"/>
    <col min="2" max="2" width="16.5" customWidth="1"/>
    <col min="3" max="3" width="1.6640625" customWidth="1"/>
    <col min="5" max="5" width="1.6640625" customWidth="1"/>
    <col min="7" max="7" width="1.6640625" customWidth="1"/>
    <col min="8" max="8" width="10.33203125" customWidth="1"/>
    <col min="9" max="9" width="1.6640625" customWidth="1"/>
    <col min="11" max="11" width="1.6640625" customWidth="1"/>
    <col min="12" max="12" width="13.5" customWidth="1"/>
    <col min="13" max="13" width="1.6640625" customWidth="1"/>
    <col min="14" max="14" width="15.6640625" bestFit="1" customWidth="1"/>
    <col min="15" max="15" width="1.6640625" customWidth="1"/>
    <col min="17" max="17" width="1.6640625" customWidth="1"/>
    <col min="19" max="19" width="1.6640625" customWidth="1"/>
    <col min="20" max="20" width="10" customWidth="1"/>
    <col min="21" max="21" width="1.6640625" customWidth="1"/>
  </cols>
  <sheetData>
    <row r="1" spans="1:23" x14ac:dyDescent="0.15">
      <c r="A1" s="51" t="s">
        <v>7</v>
      </c>
      <c r="B1" s="51"/>
      <c r="D1" s="53" t="str">
        <f>IF('4b'!D3:P3= "", "", '4b'!D3:P3)</f>
        <v/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3" spans="1:23" x14ac:dyDescent="0.15">
      <c r="B3" s="26" t="s">
        <v>10</v>
      </c>
      <c r="D3" s="12" t="s">
        <v>12</v>
      </c>
      <c r="N3" s="24" t="s">
        <v>33</v>
      </c>
      <c r="P3" s="12"/>
      <c r="R3" s="34" t="s">
        <v>34</v>
      </c>
      <c r="S3" s="26"/>
      <c r="T3" s="34" t="s">
        <v>33</v>
      </c>
      <c r="V3" s="12"/>
    </row>
    <row r="4" spans="1:23" x14ac:dyDescent="0.15">
      <c r="B4" s="27"/>
      <c r="N4" s="26"/>
      <c r="P4" t="s">
        <v>74</v>
      </c>
      <c r="V4" t="s">
        <v>75</v>
      </c>
    </row>
    <row r="5" spans="1:23" x14ac:dyDescent="0.15">
      <c r="B5" s="26" t="s">
        <v>17</v>
      </c>
      <c r="N5" s="26" t="s">
        <v>39</v>
      </c>
    </row>
    <row r="6" spans="1:23" x14ac:dyDescent="0.15">
      <c r="B6" s="27"/>
    </row>
    <row r="7" spans="1:23" ht="26" x14ac:dyDescent="0.15">
      <c r="B7" s="31" t="s">
        <v>18</v>
      </c>
      <c r="C7" s="1"/>
      <c r="D7" s="32" t="s">
        <v>19</v>
      </c>
      <c r="E7" s="33"/>
      <c r="F7" s="32" t="s">
        <v>20</v>
      </c>
      <c r="G7" s="33"/>
      <c r="H7" s="32" t="s">
        <v>21</v>
      </c>
      <c r="I7" s="33"/>
      <c r="J7" s="32" t="s">
        <v>22</v>
      </c>
      <c r="K7" s="19"/>
      <c r="L7" s="19"/>
      <c r="M7" s="5"/>
      <c r="N7" s="31" t="s">
        <v>18</v>
      </c>
      <c r="P7" s="32" t="s">
        <v>19</v>
      </c>
      <c r="Q7" s="33"/>
      <c r="R7" s="32" t="s">
        <v>20</v>
      </c>
      <c r="S7" s="33"/>
      <c r="T7" s="32" t="s">
        <v>21</v>
      </c>
      <c r="U7" s="33"/>
      <c r="V7" s="32" t="s">
        <v>22</v>
      </c>
    </row>
    <row r="8" spans="1:23" x14ac:dyDescent="0.15">
      <c r="B8" s="9"/>
      <c r="C8" s="5"/>
      <c r="D8" s="9"/>
      <c r="E8" s="5"/>
      <c r="F8" s="11">
        <f>IF(ISBLANK(D8),0,VLOOKUP(D8,Default!$C$2:$D$13,2,FALSE))</f>
        <v>0</v>
      </c>
      <c r="G8" s="7" t="s">
        <v>23</v>
      </c>
      <c r="H8" s="9"/>
      <c r="I8" s="8" t="s">
        <v>24</v>
      </c>
      <c r="J8" s="36">
        <f>F8*H8</f>
        <v>0</v>
      </c>
      <c r="K8" s="5"/>
      <c r="L8" s="5"/>
      <c r="N8" s="9"/>
      <c r="O8" s="5"/>
      <c r="P8" s="9"/>
      <c r="Q8" s="5"/>
      <c r="R8" s="11">
        <f>IF(ISBLANK(P8),0,VLOOKUP(P8,Default!$C$2:$D$13,2,FALSE))</f>
        <v>0</v>
      </c>
      <c r="S8" s="7" t="s">
        <v>23</v>
      </c>
      <c r="T8" s="9"/>
      <c r="U8" s="8" t="s">
        <v>24</v>
      </c>
      <c r="V8" s="36">
        <f>R8*T8</f>
        <v>0</v>
      </c>
    </row>
    <row r="9" spans="1:23" x14ac:dyDescent="0.15">
      <c r="B9" s="9"/>
      <c r="C9" s="5"/>
      <c r="D9" s="9"/>
      <c r="E9" s="5"/>
      <c r="F9" s="11">
        <f>IF(ISBLANK(D9),0,VLOOKUP(D9,Default!$C$2:$D$13,2,FALSE))</f>
        <v>0</v>
      </c>
      <c r="G9" s="7" t="s">
        <v>23</v>
      </c>
      <c r="H9" s="9"/>
      <c r="I9" s="8" t="s">
        <v>24</v>
      </c>
      <c r="J9" s="36">
        <f t="shared" ref="J9:J15" si="0">F9*H9</f>
        <v>0</v>
      </c>
      <c r="K9" s="5"/>
      <c r="L9" s="5"/>
      <c r="N9" s="9"/>
      <c r="O9" s="5"/>
      <c r="P9" s="9"/>
      <c r="Q9" s="5"/>
      <c r="R9" s="11">
        <f>IF(ISBLANK(P9),0,VLOOKUP(P9,Default!$C$2:$D$13,2,FALSE))</f>
        <v>0</v>
      </c>
      <c r="S9" s="7" t="s">
        <v>23</v>
      </c>
      <c r="T9" s="9"/>
      <c r="U9" s="8" t="s">
        <v>24</v>
      </c>
      <c r="V9" s="36">
        <f t="shared" ref="V9:V15" si="1">R9*T9</f>
        <v>0</v>
      </c>
    </row>
    <row r="10" spans="1:23" x14ac:dyDescent="0.15">
      <c r="B10" s="9"/>
      <c r="C10" s="5"/>
      <c r="D10" s="9"/>
      <c r="E10" s="5"/>
      <c r="F10" s="11">
        <f>IF(ISBLANK(D10),0,VLOOKUP(D10,Default!$C$2:$D$13,2,FALSE))</f>
        <v>0</v>
      </c>
      <c r="G10" s="7" t="s">
        <v>23</v>
      </c>
      <c r="H10" s="9"/>
      <c r="I10" s="8" t="s">
        <v>24</v>
      </c>
      <c r="J10" s="36">
        <f t="shared" si="0"/>
        <v>0</v>
      </c>
      <c r="K10" s="5"/>
      <c r="L10" s="42"/>
      <c r="N10" s="9"/>
      <c r="O10" s="5"/>
      <c r="P10" s="9"/>
      <c r="Q10" s="5"/>
      <c r="R10" s="11">
        <f>IF(ISBLANK(P10),0,VLOOKUP(P10,Default!$C$2:$D$13,2,FALSE))</f>
        <v>0</v>
      </c>
      <c r="S10" s="7" t="s">
        <v>23</v>
      </c>
      <c r="T10" s="9"/>
      <c r="U10" s="8" t="s">
        <v>24</v>
      </c>
      <c r="V10" s="36">
        <f t="shared" si="1"/>
        <v>0</v>
      </c>
    </row>
    <row r="11" spans="1:23" x14ac:dyDescent="0.15">
      <c r="B11" s="9"/>
      <c r="C11" s="5"/>
      <c r="D11" s="9"/>
      <c r="E11" s="5"/>
      <c r="F11" s="11">
        <f>IF(ISBLANK(D11),0,VLOOKUP(D11,Default!$C$2:$D$13,2,FALSE))</f>
        <v>0</v>
      </c>
      <c r="G11" s="7" t="s">
        <v>23</v>
      </c>
      <c r="H11" s="9"/>
      <c r="I11" s="8" t="s">
        <v>24</v>
      </c>
      <c r="J11" s="36">
        <f t="shared" si="0"/>
        <v>0</v>
      </c>
      <c r="K11" s="5"/>
      <c r="L11" s="5"/>
      <c r="N11" s="9"/>
      <c r="O11" s="5"/>
      <c r="P11" s="9"/>
      <c r="Q11" s="5"/>
      <c r="R11" s="11">
        <f>IF(ISBLANK(P11),0,VLOOKUP(P11,Default!$C$2:$D$13,2,FALSE))</f>
        <v>0</v>
      </c>
      <c r="S11" s="7" t="s">
        <v>23</v>
      </c>
      <c r="T11" s="9"/>
      <c r="U11" s="8" t="s">
        <v>24</v>
      </c>
      <c r="V11" s="36">
        <f t="shared" si="1"/>
        <v>0</v>
      </c>
    </row>
    <row r="12" spans="1:23" x14ac:dyDescent="0.15">
      <c r="B12" s="9"/>
      <c r="C12" s="5"/>
      <c r="D12" s="9"/>
      <c r="E12" s="5"/>
      <c r="F12" s="11">
        <f>IF(ISBLANK(D12),0,VLOOKUP(D12,Default!$C$2:$D$13,2,FALSE))</f>
        <v>0</v>
      </c>
      <c r="G12" s="7" t="s">
        <v>23</v>
      </c>
      <c r="H12" s="9"/>
      <c r="I12" s="8" t="s">
        <v>24</v>
      </c>
      <c r="J12" s="36">
        <f t="shared" si="0"/>
        <v>0</v>
      </c>
      <c r="K12" s="5"/>
      <c r="L12" s="5"/>
      <c r="N12" s="9"/>
      <c r="O12" s="5"/>
      <c r="P12" s="9"/>
      <c r="Q12" s="5"/>
      <c r="R12" s="11">
        <f>IF(ISBLANK(P12),0,VLOOKUP(P12,Default!$C$2:$D$13,2,FALSE))</f>
        <v>0</v>
      </c>
      <c r="S12" s="7" t="s">
        <v>23</v>
      </c>
      <c r="T12" s="9"/>
      <c r="U12" s="8" t="s">
        <v>24</v>
      </c>
      <c r="V12" s="36">
        <f t="shared" si="1"/>
        <v>0</v>
      </c>
    </row>
    <row r="13" spans="1:23" x14ac:dyDescent="0.15">
      <c r="B13" s="9"/>
      <c r="C13" s="5"/>
      <c r="D13" s="9"/>
      <c r="E13" s="5"/>
      <c r="F13" s="11">
        <f>IF(ISBLANK(D13),0,VLOOKUP(D13,Default!$C$2:$D$13,2,FALSE))</f>
        <v>0</v>
      </c>
      <c r="G13" s="7" t="s">
        <v>23</v>
      </c>
      <c r="H13" s="9"/>
      <c r="I13" s="8" t="s">
        <v>24</v>
      </c>
      <c r="J13" s="36">
        <f t="shared" si="0"/>
        <v>0</v>
      </c>
      <c r="K13" s="5"/>
      <c r="L13" s="5"/>
      <c r="N13" s="9"/>
      <c r="O13" s="5"/>
      <c r="P13" s="9"/>
      <c r="Q13" s="5"/>
      <c r="R13" s="11">
        <f>IF(ISBLANK(P13),0,VLOOKUP(P13,Default!$C$2:$D$13,2,FALSE))</f>
        <v>0</v>
      </c>
      <c r="S13" s="7" t="s">
        <v>23</v>
      </c>
      <c r="T13" s="9"/>
      <c r="U13" s="8" t="s">
        <v>24</v>
      </c>
      <c r="V13" s="36">
        <f t="shared" si="1"/>
        <v>0</v>
      </c>
    </row>
    <row r="14" spans="1:23" x14ac:dyDescent="0.15">
      <c r="B14" s="9"/>
      <c r="C14" s="5"/>
      <c r="D14" s="9"/>
      <c r="E14" s="5"/>
      <c r="F14" s="11">
        <f>IF(ISBLANK(D14),0,VLOOKUP(D14,Default!$C$2:$D$13,2,FALSE))</f>
        <v>0</v>
      </c>
      <c r="G14" s="7" t="s">
        <v>23</v>
      </c>
      <c r="H14" s="9"/>
      <c r="I14" s="8" t="s">
        <v>24</v>
      </c>
      <c r="J14" s="36">
        <f t="shared" si="0"/>
        <v>0</v>
      </c>
      <c r="K14" s="5"/>
      <c r="L14" s="5"/>
      <c r="N14" s="9"/>
      <c r="O14" s="5"/>
      <c r="P14" s="9"/>
      <c r="Q14" s="5"/>
      <c r="R14" s="11">
        <f>IF(ISBLANK(P14),0,VLOOKUP(P14,Default!$C$2:$D$13,2,FALSE))</f>
        <v>0</v>
      </c>
      <c r="S14" s="7" t="s">
        <v>23</v>
      </c>
      <c r="T14" s="9"/>
      <c r="U14" s="8" t="s">
        <v>24</v>
      </c>
      <c r="V14" s="36">
        <f t="shared" si="1"/>
        <v>0</v>
      </c>
      <c r="W14" s="41"/>
    </row>
    <row r="15" spans="1:23" x14ac:dyDescent="0.15">
      <c r="B15" s="9"/>
      <c r="C15" s="5"/>
      <c r="D15" s="9"/>
      <c r="E15" s="5"/>
      <c r="F15" s="11">
        <f>IF(ISBLANK(D15),0,VLOOKUP(D15,Default!$C$2:$D$13,2,FALSE))</f>
        <v>0</v>
      </c>
      <c r="G15" s="7" t="s">
        <v>23</v>
      </c>
      <c r="H15" s="9"/>
      <c r="I15" s="8" t="s">
        <v>24</v>
      </c>
      <c r="J15" s="36">
        <f t="shared" si="0"/>
        <v>0</v>
      </c>
      <c r="K15" s="5"/>
      <c r="L15" s="5"/>
      <c r="N15" s="9"/>
      <c r="O15" s="5"/>
      <c r="P15" s="9"/>
      <c r="Q15" s="5"/>
      <c r="R15" s="11">
        <f>IF(ISBLANK(P15),0,VLOOKUP(P15,Default!$C$2:$D$13,2,FALSE))</f>
        <v>0</v>
      </c>
      <c r="S15" s="7" t="s">
        <v>23</v>
      </c>
      <c r="T15" s="9"/>
      <c r="U15" s="8" t="s">
        <v>24</v>
      </c>
      <c r="V15" s="36">
        <f t="shared" si="1"/>
        <v>0</v>
      </c>
    </row>
    <row r="17" spans="2:22" x14ac:dyDescent="0.15">
      <c r="B17" s="51" t="s">
        <v>25</v>
      </c>
      <c r="C17" s="51"/>
      <c r="D17" s="51"/>
      <c r="E17" s="51"/>
      <c r="F17" s="51"/>
      <c r="H17" s="14">
        <f>SUM(H8:H15)</f>
        <v>0</v>
      </c>
      <c r="J17" s="13">
        <f>SUM(J8:J15)</f>
        <v>0</v>
      </c>
      <c r="K17" s="20"/>
      <c r="L17" s="20"/>
      <c r="N17" s="51" t="s">
        <v>42</v>
      </c>
      <c r="O17" s="51"/>
      <c r="P17" s="51"/>
      <c r="Q17" s="51"/>
      <c r="R17" s="51"/>
      <c r="T17" s="14">
        <f>SUM(T8:T15)</f>
        <v>0</v>
      </c>
      <c r="V17" s="13">
        <f>SUM(V8:V15)</f>
        <v>0</v>
      </c>
    </row>
    <row r="18" spans="2:22" x14ac:dyDescent="0.15">
      <c r="H18" s="26" t="s">
        <v>26</v>
      </c>
      <c r="I18" s="26"/>
      <c r="J18" s="26" t="s">
        <v>27</v>
      </c>
      <c r="K18" s="26"/>
      <c r="L18" s="26"/>
      <c r="M18" s="26"/>
      <c r="N18" s="26"/>
      <c r="O18" s="26"/>
      <c r="P18" s="26"/>
      <c r="Q18" s="26"/>
      <c r="R18" s="26"/>
      <c r="S18" s="26"/>
      <c r="T18" s="26" t="s">
        <v>26</v>
      </c>
      <c r="U18" s="26"/>
      <c r="V18" s="26" t="s">
        <v>27</v>
      </c>
    </row>
    <row r="22" spans="2:22" x14ac:dyDescent="0.15">
      <c r="H22" s="34" t="s">
        <v>27</v>
      </c>
      <c r="I22" s="34" t="s">
        <v>35</v>
      </c>
      <c r="J22" s="34" t="s">
        <v>26</v>
      </c>
      <c r="K22" s="35" t="s">
        <v>24</v>
      </c>
      <c r="L22" s="34" t="s">
        <v>36</v>
      </c>
    </row>
    <row r="24" spans="2:22" x14ac:dyDescent="0.15">
      <c r="F24" s="26" t="s">
        <v>37</v>
      </c>
      <c r="H24" s="17">
        <f>J17</f>
        <v>0</v>
      </c>
      <c r="I24" s="2" t="s">
        <v>35</v>
      </c>
      <c r="J24" s="18">
        <f>H17</f>
        <v>0</v>
      </c>
      <c r="K24" s="6" t="s">
        <v>24</v>
      </c>
      <c r="L24" s="13">
        <f>IF(J24=0, 0,H24/J24)</f>
        <v>0</v>
      </c>
    </row>
    <row r="25" spans="2:22" x14ac:dyDescent="0.15">
      <c r="D25" s="21" t="str">
        <f>IF(D3="", "", D3)</f>
        <v>SO</v>
      </c>
      <c r="F25" s="26"/>
      <c r="H25" s="5"/>
      <c r="I25" s="5"/>
      <c r="J25" s="5"/>
      <c r="K25" s="5"/>
      <c r="L25" s="5"/>
    </row>
    <row r="26" spans="2:22" x14ac:dyDescent="0.15">
      <c r="D26" s="22" t="s">
        <v>40</v>
      </c>
      <c r="F26" s="26" t="s">
        <v>38</v>
      </c>
      <c r="H26" s="17">
        <f>V17</f>
        <v>0</v>
      </c>
      <c r="I26" s="2" t="s">
        <v>35</v>
      </c>
      <c r="J26" s="18">
        <f>T17</f>
        <v>0</v>
      </c>
      <c r="K26" s="6" t="s">
        <v>24</v>
      </c>
      <c r="L26" s="13">
        <f>IF(J26=0, 0,H26/J26)</f>
        <v>0</v>
      </c>
    </row>
    <row r="27" spans="2:22" x14ac:dyDescent="0.15">
      <c r="F27" s="26"/>
      <c r="H27" s="5"/>
      <c r="I27" s="5"/>
      <c r="J27" s="5"/>
      <c r="K27" s="5"/>
      <c r="L27" s="5"/>
    </row>
    <row r="28" spans="2:22" x14ac:dyDescent="0.15">
      <c r="F28" s="26" t="s">
        <v>41</v>
      </c>
      <c r="H28" s="17">
        <f>SUM(H24:H26)</f>
        <v>0</v>
      </c>
      <c r="I28" s="2" t="s">
        <v>35</v>
      </c>
      <c r="J28" s="18">
        <f>SUM(J24:J26)</f>
        <v>0</v>
      </c>
      <c r="K28" s="6" t="s">
        <v>24</v>
      </c>
      <c r="L28" s="13">
        <f>IF(J28=0, 0,H28/J28)</f>
        <v>0</v>
      </c>
    </row>
    <row r="30" spans="2:22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3" spans="2:23" x14ac:dyDescent="0.15">
      <c r="B33" s="26" t="s">
        <v>10</v>
      </c>
      <c r="D33" s="12" t="s">
        <v>13</v>
      </c>
      <c r="N33" s="24" t="s">
        <v>33</v>
      </c>
      <c r="P33" s="12"/>
      <c r="R33" s="34" t="s">
        <v>34</v>
      </c>
      <c r="S33" s="26"/>
      <c r="T33" s="34" t="s">
        <v>33</v>
      </c>
      <c r="V33" s="12"/>
    </row>
    <row r="34" spans="2:23" x14ac:dyDescent="0.15">
      <c r="B34" s="27"/>
      <c r="N34" s="26"/>
      <c r="P34" t="s">
        <v>74</v>
      </c>
      <c r="V34" t="s">
        <v>75</v>
      </c>
    </row>
    <row r="35" spans="2:23" x14ac:dyDescent="0.15">
      <c r="B35" s="26" t="s">
        <v>17</v>
      </c>
      <c r="N35" s="26" t="s">
        <v>39</v>
      </c>
    </row>
    <row r="36" spans="2:23" x14ac:dyDescent="0.15">
      <c r="B36" s="27"/>
    </row>
    <row r="37" spans="2:23" ht="26" x14ac:dyDescent="0.15">
      <c r="B37" s="31" t="s">
        <v>18</v>
      </c>
      <c r="C37" s="1"/>
      <c r="D37" s="32" t="s">
        <v>19</v>
      </c>
      <c r="E37" s="33"/>
      <c r="F37" s="32" t="s">
        <v>20</v>
      </c>
      <c r="G37" s="33"/>
      <c r="H37" s="32" t="s">
        <v>21</v>
      </c>
      <c r="I37" s="33"/>
      <c r="J37" s="32" t="s">
        <v>22</v>
      </c>
      <c r="K37" s="19"/>
      <c r="L37" s="19"/>
      <c r="M37" s="5"/>
      <c r="N37" s="31" t="s">
        <v>18</v>
      </c>
      <c r="P37" s="32" t="s">
        <v>19</v>
      </c>
      <c r="Q37" s="33"/>
      <c r="R37" s="32" t="s">
        <v>20</v>
      </c>
      <c r="S37" s="33"/>
      <c r="T37" s="32" t="s">
        <v>21</v>
      </c>
      <c r="U37" s="33"/>
      <c r="V37" s="32" t="s">
        <v>22</v>
      </c>
    </row>
    <row r="38" spans="2:23" x14ac:dyDescent="0.15">
      <c r="B38" s="9"/>
      <c r="C38" s="5"/>
      <c r="D38" s="9"/>
      <c r="E38" s="5"/>
      <c r="F38" s="11">
        <f>IF(ISBLANK(D38),0,VLOOKUP(D38,Default!$C$2:$D$13,2,FALSE))</f>
        <v>0</v>
      </c>
      <c r="G38" s="7" t="s">
        <v>23</v>
      </c>
      <c r="H38" s="9"/>
      <c r="I38" s="8" t="s">
        <v>24</v>
      </c>
      <c r="J38" s="36">
        <f>F38*H38</f>
        <v>0</v>
      </c>
      <c r="K38" s="5"/>
      <c r="L38" s="5"/>
      <c r="N38" s="9"/>
      <c r="O38" s="5"/>
      <c r="P38" s="9"/>
      <c r="Q38" s="5"/>
      <c r="R38" s="11">
        <f>IF(ISBLANK(P38),0,VLOOKUP(P38,Default!$C$2:$D$13,2,FALSE))</f>
        <v>0</v>
      </c>
      <c r="S38" s="7" t="s">
        <v>23</v>
      </c>
      <c r="T38" s="9"/>
      <c r="U38" s="8" t="s">
        <v>24</v>
      </c>
      <c r="V38" s="36">
        <f>R38*T38</f>
        <v>0</v>
      </c>
    </row>
    <row r="39" spans="2:23" x14ac:dyDescent="0.15">
      <c r="B39" s="9"/>
      <c r="C39" s="5"/>
      <c r="D39" s="9"/>
      <c r="E39" s="5"/>
      <c r="F39" s="11">
        <f>IF(ISBLANK(D39),0,VLOOKUP(D39,Default!$C$2:$D$13,2,FALSE))</f>
        <v>0</v>
      </c>
      <c r="G39" s="7" t="s">
        <v>23</v>
      </c>
      <c r="H39" s="9"/>
      <c r="I39" s="8" t="s">
        <v>24</v>
      </c>
      <c r="J39" s="36">
        <f t="shared" ref="J39:J45" si="2">F39*H39</f>
        <v>0</v>
      </c>
      <c r="K39" s="5"/>
      <c r="L39" s="5"/>
      <c r="N39" s="9"/>
      <c r="O39" s="5"/>
      <c r="P39" s="47"/>
      <c r="Q39" s="5"/>
      <c r="R39" s="11">
        <f>IF(ISBLANK(P39),0,VLOOKUP(P39,Default!$C$2:$D$13,2,FALSE))</f>
        <v>0</v>
      </c>
      <c r="S39" s="7" t="s">
        <v>23</v>
      </c>
      <c r="T39" s="9"/>
      <c r="U39" s="8" t="s">
        <v>24</v>
      </c>
      <c r="V39" s="36">
        <f t="shared" ref="V39:V45" si="3">R39*T39</f>
        <v>0</v>
      </c>
    </row>
    <row r="40" spans="2:23" x14ac:dyDescent="0.15">
      <c r="B40" s="9"/>
      <c r="C40" s="5"/>
      <c r="D40" s="9"/>
      <c r="E40" s="5"/>
      <c r="F40" s="11">
        <f>IF(ISBLANK(D40),0,VLOOKUP(D40,Default!$C$2:$D$13,2,FALSE))</f>
        <v>0</v>
      </c>
      <c r="G40" s="7" t="s">
        <v>23</v>
      </c>
      <c r="H40" s="9"/>
      <c r="I40" s="8" t="s">
        <v>24</v>
      </c>
      <c r="J40" s="36">
        <f t="shared" si="2"/>
        <v>0</v>
      </c>
      <c r="K40" s="5"/>
      <c r="L40" s="5"/>
      <c r="N40" s="9"/>
      <c r="O40" s="5"/>
      <c r="P40" s="48"/>
      <c r="Q40" s="5"/>
      <c r="R40" s="11">
        <f>IF(ISBLANK(P40),0,VLOOKUP(P40,Default!$C$2:$D$13,2,FALSE))</f>
        <v>0</v>
      </c>
      <c r="S40" s="7" t="s">
        <v>23</v>
      </c>
      <c r="T40" s="9"/>
      <c r="U40" s="8" t="s">
        <v>24</v>
      </c>
      <c r="V40" s="36">
        <f t="shared" si="3"/>
        <v>0</v>
      </c>
      <c r="W40" s="41"/>
    </row>
    <row r="41" spans="2:23" x14ac:dyDescent="0.15">
      <c r="B41" s="9"/>
      <c r="C41" s="5"/>
      <c r="D41" s="9"/>
      <c r="E41" s="5"/>
      <c r="F41" s="11">
        <f>IF(ISBLANK(D41),0,VLOOKUP(D41,Default!$C$2:$D$13,2,FALSE))</f>
        <v>0</v>
      </c>
      <c r="G41" s="7" t="s">
        <v>23</v>
      </c>
      <c r="H41" s="9"/>
      <c r="I41" s="8" t="s">
        <v>24</v>
      </c>
      <c r="J41" s="36">
        <f t="shared" si="2"/>
        <v>0</v>
      </c>
      <c r="K41" s="5"/>
      <c r="L41" s="5"/>
      <c r="N41" s="9"/>
      <c r="O41" s="5"/>
      <c r="P41" s="9"/>
      <c r="Q41" s="5"/>
      <c r="R41" s="11">
        <f>IF(ISBLANK(P41),0,VLOOKUP(P41,Default!$C$2:$D$13,2,FALSE))</f>
        <v>0</v>
      </c>
      <c r="S41" s="7" t="s">
        <v>23</v>
      </c>
      <c r="T41" s="9"/>
      <c r="U41" s="8" t="s">
        <v>24</v>
      </c>
      <c r="V41" s="36">
        <f t="shared" si="3"/>
        <v>0</v>
      </c>
    </row>
    <row r="42" spans="2:23" x14ac:dyDescent="0.15">
      <c r="B42" s="9"/>
      <c r="C42" s="5"/>
      <c r="D42" s="9"/>
      <c r="E42" s="5"/>
      <c r="F42" s="11">
        <f>IF(ISBLANK(D42),0,VLOOKUP(D42,Default!$C$2:$D$13,2,FALSE))</f>
        <v>0</v>
      </c>
      <c r="G42" s="7" t="s">
        <v>23</v>
      </c>
      <c r="H42" s="9"/>
      <c r="I42" s="8" t="s">
        <v>24</v>
      </c>
      <c r="J42" s="36">
        <f t="shared" si="2"/>
        <v>0</v>
      </c>
      <c r="K42" s="5"/>
      <c r="L42" s="42"/>
      <c r="N42" s="9"/>
      <c r="O42" s="5"/>
      <c r="P42" s="9"/>
      <c r="Q42" s="5"/>
      <c r="R42" s="11">
        <f>IF(ISBLANK(P42),0,VLOOKUP(P42,Default!$C$2:$D$13,2,FALSE))</f>
        <v>0</v>
      </c>
      <c r="S42" s="7" t="s">
        <v>23</v>
      </c>
      <c r="T42" s="9"/>
      <c r="U42" s="8" t="s">
        <v>24</v>
      </c>
      <c r="V42" s="36">
        <f t="shared" si="3"/>
        <v>0</v>
      </c>
    </row>
    <row r="43" spans="2:23" x14ac:dyDescent="0.15">
      <c r="B43" s="9"/>
      <c r="C43" s="5"/>
      <c r="D43" s="9"/>
      <c r="E43" s="5"/>
      <c r="F43" s="11">
        <f>IF(ISBLANK(D43),0,VLOOKUP(D43,Default!$C$2:$D$13,2,FALSE))</f>
        <v>0</v>
      </c>
      <c r="G43" s="7" t="s">
        <v>23</v>
      </c>
      <c r="H43" s="9"/>
      <c r="I43" s="8" t="s">
        <v>24</v>
      </c>
      <c r="J43" s="36">
        <f t="shared" si="2"/>
        <v>0</v>
      </c>
      <c r="K43" s="5"/>
      <c r="L43" s="5"/>
      <c r="N43" s="9"/>
      <c r="O43" s="5"/>
      <c r="P43" s="9"/>
      <c r="Q43" s="5"/>
      <c r="R43" s="11">
        <f>IF(ISBLANK(P43),0,VLOOKUP(P43,Default!$C$2:$D$13,2,FALSE))</f>
        <v>0</v>
      </c>
      <c r="S43" s="7" t="s">
        <v>23</v>
      </c>
      <c r="T43" s="9"/>
      <c r="U43" s="8" t="s">
        <v>24</v>
      </c>
      <c r="V43" s="36">
        <f t="shared" si="3"/>
        <v>0</v>
      </c>
    </row>
    <row r="44" spans="2:23" x14ac:dyDescent="0.15">
      <c r="B44" s="9"/>
      <c r="C44" s="5"/>
      <c r="D44" s="9"/>
      <c r="E44" s="5"/>
      <c r="F44" s="11">
        <f>IF(ISBLANK(D44),0,VLOOKUP(D44,Default!$C$2:$D$13,2,FALSE))</f>
        <v>0</v>
      </c>
      <c r="G44" s="7" t="s">
        <v>23</v>
      </c>
      <c r="H44" s="9"/>
      <c r="I44" s="8" t="s">
        <v>24</v>
      </c>
      <c r="J44" s="36">
        <f t="shared" si="2"/>
        <v>0</v>
      </c>
      <c r="K44" s="5"/>
      <c r="L44" s="5"/>
      <c r="N44" s="9"/>
      <c r="O44" s="5"/>
      <c r="P44" s="9"/>
      <c r="Q44" s="5"/>
      <c r="R44" s="11">
        <f>IF(ISBLANK(P44),0,VLOOKUP(P44,Default!$C$2:$D$13,2,FALSE))</f>
        <v>0</v>
      </c>
      <c r="S44" s="7" t="s">
        <v>23</v>
      </c>
      <c r="T44" s="9"/>
      <c r="U44" s="8" t="s">
        <v>24</v>
      </c>
      <c r="V44" s="36">
        <f t="shared" si="3"/>
        <v>0</v>
      </c>
    </row>
    <row r="45" spans="2:23" x14ac:dyDescent="0.15">
      <c r="B45" s="9"/>
      <c r="C45" s="5"/>
      <c r="D45" s="9"/>
      <c r="E45" s="5"/>
      <c r="F45" s="11">
        <f>IF(ISBLANK(D45),0,VLOOKUP(D45,Default!$C$2:$D$13,2,FALSE))</f>
        <v>0</v>
      </c>
      <c r="G45" s="7" t="s">
        <v>23</v>
      </c>
      <c r="H45" s="9"/>
      <c r="I45" s="8" t="s">
        <v>24</v>
      </c>
      <c r="J45" s="36">
        <f t="shared" si="2"/>
        <v>0</v>
      </c>
      <c r="K45" s="5"/>
      <c r="L45" s="5"/>
      <c r="N45" s="9"/>
      <c r="O45" s="5"/>
      <c r="P45" s="9"/>
      <c r="Q45" s="5"/>
      <c r="R45" s="11">
        <f>IF(ISBLANK(P45),0,VLOOKUP(P45,Default!$C$2:$D$13,2,FALSE))</f>
        <v>0</v>
      </c>
      <c r="S45" s="7" t="s">
        <v>23</v>
      </c>
      <c r="T45" s="9"/>
      <c r="U45" s="8" t="s">
        <v>24</v>
      </c>
      <c r="V45" s="36">
        <f t="shared" si="3"/>
        <v>0</v>
      </c>
    </row>
    <row r="47" spans="2:23" x14ac:dyDescent="0.15">
      <c r="B47" s="51" t="s">
        <v>25</v>
      </c>
      <c r="C47" s="51"/>
      <c r="D47" s="51"/>
      <c r="E47" s="51"/>
      <c r="F47" s="51"/>
      <c r="H47" s="14">
        <f>SUM(H38:H45)</f>
        <v>0</v>
      </c>
      <c r="J47" s="13">
        <f>SUM(J38:J45)</f>
        <v>0</v>
      </c>
      <c r="K47" s="20"/>
      <c r="L47" s="20"/>
      <c r="N47" s="51" t="s">
        <v>42</v>
      </c>
      <c r="O47" s="51"/>
      <c r="P47" s="51"/>
      <c r="Q47" s="51"/>
      <c r="R47" s="51"/>
      <c r="T47" s="14">
        <f>SUM(T38:T45)</f>
        <v>0</v>
      </c>
      <c r="V47" s="13">
        <f>SUM(V38:V45)</f>
        <v>0</v>
      </c>
    </row>
    <row r="48" spans="2:23" x14ac:dyDescent="0.15">
      <c r="H48" s="26" t="s">
        <v>26</v>
      </c>
      <c r="I48" s="26"/>
      <c r="J48" s="26" t="s">
        <v>27</v>
      </c>
      <c r="K48" s="26"/>
      <c r="L48" s="26"/>
      <c r="M48" s="26"/>
      <c r="N48" s="26"/>
      <c r="O48" s="26"/>
      <c r="P48" s="26"/>
      <c r="Q48" s="26"/>
      <c r="R48" s="26"/>
      <c r="S48" s="26"/>
      <c r="T48" s="26" t="s">
        <v>26</v>
      </c>
      <c r="U48" s="26"/>
      <c r="V48" s="26" t="s">
        <v>27</v>
      </c>
    </row>
    <row r="52" spans="4:12" x14ac:dyDescent="0.15">
      <c r="H52" s="34" t="s">
        <v>27</v>
      </c>
      <c r="I52" s="34" t="s">
        <v>35</v>
      </c>
      <c r="J52" s="34" t="s">
        <v>26</v>
      </c>
      <c r="K52" s="35" t="s">
        <v>24</v>
      </c>
      <c r="L52" s="34" t="s">
        <v>36</v>
      </c>
    </row>
    <row r="54" spans="4:12" x14ac:dyDescent="0.15">
      <c r="F54" s="26" t="s">
        <v>37</v>
      </c>
      <c r="H54" s="17">
        <f>J47</f>
        <v>0</v>
      </c>
      <c r="I54" s="2" t="s">
        <v>35</v>
      </c>
      <c r="J54" s="18">
        <f>H47</f>
        <v>0</v>
      </c>
      <c r="K54" s="6" t="s">
        <v>24</v>
      </c>
      <c r="L54" s="13">
        <f>IF(J54=0, 0,H54/J54)</f>
        <v>0</v>
      </c>
    </row>
    <row r="55" spans="4:12" x14ac:dyDescent="0.15">
      <c r="D55" s="21" t="str">
        <f>IF(D33="", "", D33)</f>
        <v>JR</v>
      </c>
      <c r="F55" s="26"/>
      <c r="H55" s="5"/>
      <c r="I55" s="5"/>
      <c r="J55" s="5"/>
      <c r="K55" s="5"/>
      <c r="L55" s="5"/>
    </row>
    <row r="56" spans="4:12" x14ac:dyDescent="0.15">
      <c r="D56" s="22" t="s">
        <v>40</v>
      </c>
      <c r="F56" s="26" t="s">
        <v>38</v>
      </c>
      <c r="H56" s="17">
        <f>V47</f>
        <v>0</v>
      </c>
      <c r="I56" s="2" t="s">
        <v>35</v>
      </c>
      <c r="J56" s="18">
        <f>T47</f>
        <v>0</v>
      </c>
      <c r="K56" s="6" t="s">
        <v>24</v>
      </c>
      <c r="L56" s="13">
        <f>IF(J56=0, 0,H56/J56)</f>
        <v>0</v>
      </c>
    </row>
    <row r="57" spans="4:12" x14ac:dyDescent="0.15">
      <c r="F57" s="26"/>
      <c r="H57" s="5"/>
      <c r="I57" s="5"/>
      <c r="J57" s="5"/>
      <c r="K57" s="5"/>
      <c r="L57" s="5"/>
    </row>
    <row r="58" spans="4:12" x14ac:dyDescent="0.15">
      <c r="F58" s="26" t="s">
        <v>41</v>
      </c>
      <c r="H58" s="17">
        <f>SUM(H54:H56)</f>
        <v>0</v>
      </c>
      <c r="I58" s="2" t="s">
        <v>35</v>
      </c>
      <c r="J58" s="18">
        <f>SUM(J54:J56)</f>
        <v>0</v>
      </c>
      <c r="K58" s="6" t="s">
        <v>24</v>
      </c>
      <c r="L58" s="13">
        <f>IF(J58=0, 0,H58/J58)</f>
        <v>0</v>
      </c>
    </row>
  </sheetData>
  <mergeCells count="6">
    <mergeCell ref="A1:B1"/>
    <mergeCell ref="D1:P1"/>
    <mergeCell ref="B47:F47"/>
    <mergeCell ref="N47:R47"/>
    <mergeCell ref="B17:F17"/>
    <mergeCell ref="N17:R17"/>
  </mergeCells>
  <phoneticPr fontId="0" type="noConversion"/>
  <dataValidations count="2">
    <dataValidation type="list" allowBlank="1" showInputMessage="1" showErrorMessage="1" sqref="D3 D33" xr:uid="{00000000-0002-0000-0200-000000000000}">
      <formula1>AcademicStatus</formula1>
    </dataValidation>
    <dataValidation type="list" allowBlank="1" showInputMessage="1" showErrorMessage="1" sqref="D8:D15 P8:P15 D38:D45 P38:P45" xr:uid="{00000000-0002-0000-0200-000001000000}">
      <formula1>GradeList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58"/>
  <sheetViews>
    <sheetView topLeftCell="A26" zoomScale="125" zoomScaleNormal="125" zoomScalePageLayoutView="125" workbookViewId="0">
      <selection activeCell="Q55" sqref="Q55"/>
    </sheetView>
  </sheetViews>
  <sheetFormatPr baseColWidth="10" defaultColWidth="8.83203125" defaultRowHeight="13" x14ac:dyDescent="0.15"/>
  <cols>
    <col min="1" max="1" width="1.6640625" customWidth="1"/>
    <col min="2" max="2" width="17.33203125" customWidth="1"/>
    <col min="3" max="3" width="1.6640625" customWidth="1"/>
    <col min="5" max="5" width="1.6640625" customWidth="1"/>
    <col min="7" max="7" width="1.6640625" customWidth="1"/>
    <col min="8" max="8" width="9.83203125" customWidth="1"/>
    <col min="9" max="9" width="1.6640625" customWidth="1"/>
    <col min="11" max="11" width="1.6640625" customWidth="1"/>
    <col min="13" max="13" width="1.6640625" customWidth="1"/>
    <col min="14" max="14" width="15.6640625" bestFit="1" customWidth="1"/>
    <col min="15" max="15" width="1.6640625" customWidth="1"/>
    <col min="17" max="17" width="1.6640625" customWidth="1"/>
    <col min="19" max="19" width="1.6640625" customWidth="1"/>
    <col min="20" max="20" width="9.83203125" customWidth="1"/>
    <col min="21" max="21" width="1.6640625" customWidth="1"/>
  </cols>
  <sheetData>
    <row r="1" spans="1:23" x14ac:dyDescent="0.15">
      <c r="A1" s="51" t="s">
        <v>7</v>
      </c>
      <c r="B1" s="51"/>
      <c r="D1" s="53" t="str">
        <f>IF('4b'!D3:P3= "", "", '4b'!D3:P3)</f>
        <v/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3" spans="1:23" x14ac:dyDescent="0.15">
      <c r="B3" s="26" t="s">
        <v>10</v>
      </c>
      <c r="D3" s="12" t="s">
        <v>14</v>
      </c>
      <c r="N3" s="24" t="s">
        <v>33</v>
      </c>
      <c r="P3" s="12"/>
      <c r="R3" s="34" t="s">
        <v>34</v>
      </c>
      <c r="S3" s="26"/>
      <c r="T3" s="34" t="s">
        <v>33</v>
      </c>
      <c r="V3" s="12"/>
    </row>
    <row r="4" spans="1:23" x14ac:dyDescent="0.15">
      <c r="B4" s="27"/>
      <c r="N4" s="26"/>
      <c r="P4" t="s">
        <v>74</v>
      </c>
      <c r="V4" t="s">
        <v>75</v>
      </c>
    </row>
    <row r="5" spans="1:23" x14ac:dyDescent="0.15">
      <c r="B5" s="26" t="s">
        <v>17</v>
      </c>
      <c r="N5" s="26" t="s">
        <v>39</v>
      </c>
    </row>
    <row r="6" spans="1:23" x14ac:dyDescent="0.15">
      <c r="B6" s="27"/>
    </row>
    <row r="7" spans="1:23" ht="26" x14ac:dyDescent="0.15">
      <c r="B7" s="31" t="s">
        <v>18</v>
      </c>
      <c r="C7" s="1"/>
      <c r="D7" s="32" t="s">
        <v>19</v>
      </c>
      <c r="E7" s="33"/>
      <c r="F7" s="32" t="s">
        <v>20</v>
      </c>
      <c r="G7" s="33"/>
      <c r="H7" s="32" t="s">
        <v>21</v>
      </c>
      <c r="I7" s="33"/>
      <c r="J7" s="32" t="s">
        <v>22</v>
      </c>
      <c r="K7" s="19"/>
      <c r="L7" s="19"/>
      <c r="M7" s="5"/>
      <c r="N7" s="31" t="s">
        <v>18</v>
      </c>
      <c r="P7" s="32" t="s">
        <v>19</v>
      </c>
      <c r="Q7" s="33"/>
      <c r="R7" s="32" t="s">
        <v>20</v>
      </c>
      <c r="S7" s="33"/>
      <c r="T7" s="32" t="s">
        <v>21</v>
      </c>
      <c r="U7" s="33"/>
      <c r="V7" s="32" t="s">
        <v>22</v>
      </c>
    </row>
    <row r="8" spans="1:23" x14ac:dyDescent="0.15">
      <c r="B8" s="9"/>
      <c r="C8" s="5"/>
      <c r="D8" s="9"/>
      <c r="E8" s="5"/>
      <c r="F8" s="11">
        <f>IF(ISBLANK(D8),0,VLOOKUP(D8,Default!$C$2:$D$13,2,FALSE))</f>
        <v>0</v>
      </c>
      <c r="G8" s="7" t="s">
        <v>23</v>
      </c>
      <c r="H8" s="9"/>
      <c r="I8" s="8" t="s">
        <v>24</v>
      </c>
      <c r="J8" s="36">
        <f>F8*H8</f>
        <v>0</v>
      </c>
      <c r="K8" s="5"/>
      <c r="L8" s="5"/>
      <c r="N8" s="9"/>
      <c r="O8" s="5"/>
      <c r="P8" s="9"/>
      <c r="Q8" s="5"/>
      <c r="R8" s="11">
        <f>IF(ISBLANK(P8),0,VLOOKUP(P8,Default!$C$2:$D$13,2,FALSE))</f>
        <v>0</v>
      </c>
      <c r="S8" s="7" t="s">
        <v>23</v>
      </c>
      <c r="T8" s="9"/>
      <c r="U8" s="8" t="s">
        <v>24</v>
      </c>
      <c r="V8" s="36">
        <f>R8*T8</f>
        <v>0</v>
      </c>
      <c r="W8" s="41"/>
    </row>
    <row r="9" spans="1:23" x14ac:dyDescent="0.15">
      <c r="B9" s="9"/>
      <c r="C9" s="5"/>
      <c r="D9" s="9"/>
      <c r="E9" s="5"/>
      <c r="F9" s="11">
        <f>IF(ISBLANK(D9),0,VLOOKUP(D9,Default!$C$2:$D$13,2,FALSE))</f>
        <v>0</v>
      </c>
      <c r="G9" s="7" t="s">
        <v>23</v>
      </c>
      <c r="H9" s="9"/>
      <c r="I9" s="8" t="s">
        <v>24</v>
      </c>
      <c r="J9" s="36">
        <f t="shared" ref="J9:J15" si="0">F9*H9</f>
        <v>0</v>
      </c>
      <c r="K9" s="5"/>
      <c r="L9" s="5"/>
      <c r="N9" s="9"/>
      <c r="O9" s="5"/>
      <c r="P9" s="9"/>
      <c r="Q9" s="5"/>
      <c r="R9" s="11">
        <f>IF(ISBLANK(P9),0,VLOOKUP(P9,Default!$C$2:$D$13,2,FALSE))</f>
        <v>0</v>
      </c>
      <c r="S9" s="7" t="s">
        <v>23</v>
      </c>
      <c r="T9" s="9"/>
      <c r="U9" s="8" t="s">
        <v>24</v>
      </c>
      <c r="V9" s="36">
        <f t="shared" ref="V9:V15" si="1">R9*T9</f>
        <v>0</v>
      </c>
      <c r="W9" s="41"/>
    </row>
    <row r="10" spans="1:23" x14ac:dyDescent="0.15">
      <c r="B10" s="9"/>
      <c r="C10" s="5"/>
      <c r="D10" s="9"/>
      <c r="E10" s="5"/>
      <c r="F10" s="11">
        <f>IF(ISBLANK(D10),0,VLOOKUP(D10,Default!$C$2:$D$13,2,FALSE))</f>
        <v>0</v>
      </c>
      <c r="G10" s="7" t="s">
        <v>23</v>
      </c>
      <c r="H10" s="9"/>
      <c r="I10" s="8" t="s">
        <v>24</v>
      </c>
      <c r="J10" s="36">
        <f t="shared" si="0"/>
        <v>0</v>
      </c>
      <c r="K10" s="5"/>
      <c r="L10" s="5"/>
      <c r="N10" s="9"/>
      <c r="O10" s="5"/>
      <c r="P10" s="9"/>
      <c r="Q10" s="5"/>
      <c r="R10" s="11">
        <f>IF(ISBLANK(P10),0,VLOOKUP(P10,Default!$C$2:$D$13,2,FALSE))</f>
        <v>0</v>
      </c>
      <c r="S10" s="7" t="s">
        <v>23</v>
      </c>
      <c r="T10" s="9"/>
      <c r="U10" s="8" t="s">
        <v>24</v>
      </c>
      <c r="V10" s="36">
        <f t="shared" si="1"/>
        <v>0</v>
      </c>
      <c r="W10" s="41"/>
    </row>
    <row r="11" spans="1:23" x14ac:dyDescent="0.15">
      <c r="B11" s="9"/>
      <c r="C11" s="5"/>
      <c r="D11" s="9"/>
      <c r="E11" s="5"/>
      <c r="F11" s="11">
        <f>IF(ISBLANK(D11),0,VLOOKUP(D11,Default!$C$2:$D$13,2,FALSE))</f>
        <v>0</v>
      </c>
      <c r="G11" s="7" t="s">
        <v>23</v>
      </c>
      <c r="H11" s="9"/>
      <c r="I11" s="8" t="s">
        <v>24</v>
      </c>
      <c r="J11" s="36">
        <f t="shared" si="0"/>
        <v>0</v>
      </c>
      <c r="K11" s="5"/>
      <c r="L11" s="5"/>
      <c r="N11" s="9"/>
      <c r="O11" s="5"/>
      <c r="P11" s="9"/>
      <c r="Q11" s="5"/>
      <c r="R11" s="11">
        <f>IF(ISBLANK(P11),0,VLOOKUP(P11,Default!$C$2:$D$13,2,FALSE))</f>
        <v>0</v>
      </c>
      <c r="S11" s="7" t="s">
        <v>23</v>
      </c>
      <c r="T11" s="9"/>
      <c r="U11" s="8" t="s">
        <v>24</v>
      </c>
      <c r="V11" s="36">
        <f t="shared" si="1"/>
        <v>0</v>
      </c>
      <c r="W11" s="41"/>
    </row>
    <row r="12" spans="1:23" x14ac:dyDescent="0.15">
      <c r="B12" s="9"/>
      <c r="C12" s="5"/>
      <c r="D12" s="9"/>
      <c r="E12" s="5"/>
      <c r="F12" s="11">
        <f>IF(ISBLANK(D12),0,VLOOKUP(D12,Default!$C$2:$D$13,2,FALSE))</f>
        <v>0</v>
      </c>
      <c r="G12" s="7" t="s">
        <v>23</v>
      </c>
      <c r="H12" s="9"/>
      <c r="I12" s="8" t="s">
        <v>24</v>
      </c>
      <c r="J12" s="36">
        <f t="shared" si="0"/>
        <v>0</v>
      </c>
      <c r="K12" s="5"/>
      <c r="L12" s="5"/>
      <c r="N12" s="9"/>
      <c r="O12" s="5"/>
      <c r="P12" s="9"/>
      <c r="Q12" s="5"/>
      <c r="R12" s="11">
        <f>IF(ISBLANK(P12),0,VLOOKUP(P12,Default!$C$2:$D$13,2,FALSE))</f>
        <v>0</v>
      </c>
      <c r="S12" s="7" t="s">
        <v>23</v>
      </c>
      <c r="T12" s="9"/>
      <c r="U12" s="8" t="s">
        <v>24</v>
      </c>
      <c r="V12" s="36">
        <f t="shared" si="1"/>
        <v>0</v>
      </c>
    </row>
    <row r="13" spans="1:23" x14ac:dyDescent="0.15">
      <c r="B13" s="9"/>
      <c r="C13" s="5"/>
      <c r="D13" s="9"/>
      <c r="E13" s="5"/>
      <c r="F13" s="11">
        <f>IF(ISBLANK(D13),0,VLOOKUP(D13,Default!$C$2:$D$13,2,FALSE))</f>
        <v>0</v>
      </c>
      <c r="G13" s="7" t="s">
        <v>23</v>
      </c>
      <c r="H13" s="9"/>
      <c r="I13" s="8" t="s">
        <v>24</v>
      </c>
      <c r="J13" s="36">
        <f t="shared" si="0"/>
        <v>0</v>
      </c>
      <c r="K13" s="5"/>
      <c r="L13" s="5"/>
      <c r="N13" s="9"/>
      <c r="O13" s="5"/>
      <c r="P13" s="9"/>
      <c r="Q13" s="5"/>
      <c r="R13" s="11">
        <f>IF(ISBLANK(P13),0,VLOOKUP(P13,Default!$C$2:$D$13,2,FALSE))</f>
        <v>0</v>
      </c>
      <c r="S13" s="7" t="s">
        <v>23</v>
      </c>
      <c r="T13" s="9"/>
      <c r="U13" s="8" t="s">
        <v>24</v>
      </c>
      <c r="V13" s="36">
        <f t="shared" si="1"/>
        <v>0</v>
      </c>
    </row>
    <row r="14" spans="1:23" x14ac:dyDescent="0.15">
      <c r="B14" s="9"/>
      <c r="C14" s="5"/>
      <c r="D14" s="9"/>
      <c r="E14" s="5"/>
      <c r="F14" s="11">
        <f>IF(ISBLANK(D14),0,VLOOKUP(D14,Default!$C$2:$D$13,2,FALSE))</f>
        <v>0</v>
      </c>
      <c r="G14" s="7" t="s">
        <v>23</v>
      </c>
      <c r="H14" s="9"/>
      <c r="I14" s="8" t="s">
        <v>24</v>
      </c>
      <c r="J14" s="36">
        <f t="shared" si="0"/>
        <v>0</v>
      </c>
      <c r="K14" s="5"/>
      <c r="L14" s="5"/>
      <c r="N14" s="9"/>
      <c r="O14" s="5"/>
      <c r="P14" s="9"/>
      <c r="Q14" s="5"/>
      <c r="R14" s="11">
        <f>IF(ISBLANK(P14),0,VLOOKUP(P14,Default!$C$2:$D$13,2,FALSE))</f>
        <v>0</v>
      </c>
      <c r="S14" s="7" t="s">
        <v>23</v>
      </c>
      <c r="T14" s="9"/>
      <c r="U14" s="8" t="s">
        <v>24</v>
      </c>
      <c r="V14" s="36">
        <f t="shared" si="1"/>
        <v>0</v>
      </c>
    </row>
    <row r="15" spans="1:23" x14ac:dyDescent="0.15">
      <c r="B15" s="9"/>
      <c r="C15" s="5"/>
      <c r="D15" s="9"/>
      <c r="E15" s="5"/>
      <c r="F15" s="11">
        <f>IF(ISBLANK(D15),0,VLOOKUP(D15,Default!$C$2:$D$13,2,FALSE))</f>
        <v>0</v>
      </c>
      <c r="G15" s="7" t="s">
        <v>23</v>
      </c>
      <c r="H15" s="9"/>
      <c r="I15" s="8" t="s">
        <v>24</v>
      </c>
      <c r="J15" s="36">
        <f t="shared" si="0"/>
        <v>0</v>
      </c>
      <c r="K15" s="5"/>
      <c r="L15" s="5"/>
      <c r="N15" s="9"/>
      <c r="O15" s="5"/>
      <c r="P15" s="9"/>
      <c r="Q15" s="5"/>
      <c r="R15" s="11">
        <f>IF(ISBLANK(P15),0,VLOOKUP(P15,Default!$C$2:$D$13,2,FALSE))</f>
        <v>0</v>
      </c>
      <c r="S15" s="7" t="s">
        <v>23</v>
      </c>
      <c r="T15" s="9"/>
      <c r="U15" s="8" t="s">
        <v>24</v>
      </c>
      <c r="V15" s="36">
        <f t="shared" si="1"/>
        <v>0</v>
      </c>
    </row>
    <row r="17" spans="2:22" x14ac:dyDescent="0.15">
      <c r="B17" s="51" t="s">
        <v>25</v>
      </c>
      <c r="C17" s="51"/>
      <c r="D17" s="51"/>
      <c r="E17" s="51"/>
      <c r="F17" s="51"/>
      <c r="H17" s="14">
        <f>SUM(H8:H15)</f>
        <v>0</v>
      </c>
      <c r="J17" s="13">
        <f>SUM(J8:J15)</f>
        <v>0</v>
      </c>
      <c r="K17" s="20"/>
      <c r="L17" s="20"/>
      <c r="N17" s="51" t="s">
        <v>42</v>
      </c>
      <c r="O17" s="51"/>
      <c r="P17" s="51"/>
      <c r="Q17" s="51"/>
      <c r="R17" s="51"/>
      <c r="T17" s="14">
        <f>SUM(T8:T15)</f>
        <v>0</v>
      </c>
      <c r="V17" s="13">
        <f>SUM(V8:V15)</f>
        <v>0</v>
      </c>
    </row>
    <row r="18" spans="2:22" x14ac:dyDescent="0.15">
      <c r="H18" s="26" t="s">
        <v>26</v>
      </c>
      <c r="I18" s="26"/>
      <c r="J18" s="26" t="s">
        <v>27</v>
      </c>
      <c r="K18" s="26"/>
      <c r="L18" s="26"/>
      <c r="M18" s="26"/>
      <c r="N18" s="26"/>
      <c r="O18" s="26"/>
      <c r="P18" s="26"/>
      <c r="Q18" s="26"/>
      <c r="R18" s="26"/>
      <c r="S18" s="26"/>
      <c r="T18" s="26" t="s">
        <v>26</v>
      </c>
      <c r="U18" s="26"/>
      <c r="V18" s="26" t="s">
        <v>27</v>
      </c>
    </row>
    <row r="22" spans="2:22" x14ac:dyDescent="0.15">
      <c r="H22" s="34" t="s">
        <v>27</v>
      </c>
      <c r="I22" s="34" t="s">
        <v>35</v>
      </c>
      <c r="J22" s="34" t="s">
        <v>26</v>
      </c>
      <c r="K22" s="35" t="s">
        <v>24</v>
      </c>
      <c r="L22" s="34" t="s">
        <v>36</v>
      </c>
    </row>
    <row r="24" spans="2:22" x14ac:dyDescent="0.15">
      <c r="F24" s="26" t="s">
        <v>37</v>
      </c>
      <c r="H24" s="17">
        <f>J17</f>
        <v>0</v>
      </c>
      <c r="I24" s="2" t="s">
        <v>35</v>
      </c>
      <c r="J24" s="18">
        <f>H17</f>
        <v>0</v>
      </c>
      <c r="K24" s="6" t="s">
        <v>24</v>
      </c>
      <c r="L24" s="13">
        <f>IF(J24=0, 0,H24/J24)</f>
        <v>0</v>
      </c>
    </row>
    <row r="25" spans="2:22" x14ac:dyDescent="0.15">
      <c r="D25" s="21" t="str">
        <f>IF(D3="", "", D3)</f>
        <v>SR</v>
      </c>
      <c r="F25" s="26"/>
      <c r="H25" s="5"/>
      <c r="I25" s="5"/>
      <c r="J25" s="5"/>
      <c r="K25" s="5"/>
      <c r="L25" s="5"/>
    </row>
    <row r="26" spans="2:22" x14ac:dyDescent="0.15">
      <c r="D26" s="22" t="s">
        <v>40</v>
      </c>
      <c r="F26" s="26" t="s">
        <v>38</v>
      </c>
      <c r="H26" s="17">
        <f>V17</f>
        <v>0</v>
      </c>
      <c r="I26" s="2" t="s">
        <v>35</v>
      </c>
      <c r="J26" s="18">
        <f>T17</f>
        <v>0</v>
      </c>
      <c r="K26" s="6" t="s">
        <v>24</v>
      </c>
      <c r="L26" s="13">
        <f>IF(J26=0, 0,H26/J26)</f>
        <v>0</v>
      </c>
    </row>
    <row r="27" spans="2:22" x14ac:dyDescent="0.15">
      <c r="F27" s="26"/>
      <c r="H27" s="5"/>
      <c r="I27" s="5"/>
      <c r="J27" s="5"/>
      <c r="K27" s="5"/>
      <c r="L27" s="5"/>
    </row>
    <row r="28" spans="2:22" x14ac:dyDescent="0.15">
      <c r="F28" s="26" t="s">
        <v>41</v>
      </c>
      <c r="H28" s="17">
        <f>SUM(H24:H26)</f>
        <v>0</v>
      </c>
      <c r="I28" s="2" t="s">
        <v>35</v>
      </c>
      <c r="J28" s="18">
        <f>SUM(J24:J26)</f>
        <v>0</v>
      </c>
      <c r="K28" s="6" t="s">
        <v>24</v>
      </c>
      <c r="L28" s="13">
        <f>IF(J28=0, 0,H28/J28)</f>
        <v>0</v>
      </c>
    </row>
    <row r="30" spans="2:22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3" spans="2:22" x14ac:dyDescent="0.15">
      <c r="B33" s="26" t="s">
        <v>10</v>
      </c>
      <c r="D33" s="12" t="s">
        <v>15</v>
      </c>
      <c r="N33" s="24" t="s">
        <v>33</v>
      </c>
      <c r="P33" s="12"/>
      <c r="R33" s="34" t="s">
        <v>34</v>
      </c>
      <c r="S33" s="26"/>
      <c r="T33" s="34" t="s">
        <v>33</v>
      </c>
      <c r="V33" s="12"/>
    </row>
    <row r="34" spans="2:22" x14ac:dyDescent="0.15">
      <c r="B34" s="27"/>
      <c r="N34" s="26"/>
      <c r="P34" t="s">
        <v>74</v>
      </c>
      <c r="V34" t="s">
        <v>75</v>
      </c>
    </row>
    <row r="35" spans="2:22" x14ac:dyDescent="0.15">
      <c r="B35" s="26" t="s">
        <v>17</v>
      </c>
      <c r="N35" s="26" t="s">
        <v>39</v>
      </c>
    </row>
    <row r="36" spans="2:22" x14ac:dyDescent="0.15">
      <c r="B36" s="27"/>
    </row>
    <row r="37" spans="2:22" ht="26" x14ac:dyDescent="0.15">
      <c r="B37" s="31" t="s">
        <v>18</v>
      </c>
      <c r="C37" s="1"/>
      <c r="D37" s="32" t="s">
        <v>19</v>
      </c>
      <c r="E37" s="33"/>
      <c r="F37" s="32" t="s">
        <v>20</v>
      </c>
      <c r="G37" s="33"/>
      <c r="H37" s="32" t="s">
        <v>21</v>
      </c>
      <c r="I37" s="33"/>
      <c r="J37" s="32" t="s">
        <v>22</v>
      </c>
      <c r="K37" s="19"/>
      <c r="L37" s="19"/>
      <c r="M37" s="5"/>
      <c r="N37" s="31" t="s">
        <v>18</v>
      </c>
      <c r="P37" s="32" t="s">
        <v>19</v>
      </c>
      <c r="Q37" s="33"/>
      <c r="R37" s="32" t="s">
        <v>20</v>
      </c>
      <c r="S37" s="33"/>
      <c r="T37" s="32" t="s">
        <v>21</v>
      </c>
      <c r="U37" s="33"/>
      <c r="V37" s="32" t="s">
        <v>22</v>
      </c>
    </row>
    <row r="38" spans="2:22" x14ac:dyDescent="0.15">
      <c r="B38" s="9"/>
      <c r="C38" s="5"/>
      <c r="D38" s="9"/>
      <c r="E38" s="5"/>
      <c r="F38" s="11">
        <f>IF(ISBLANK(D38),0,VLOOKUP(D38,Default!$C$2:$D$13,2,FALSE))</f>
        <v>0</v>
      </c>
      <c r="G38" s="7" t="s">
        <v>23</v>
      </c>
      <c r="H38" s="9"/>
      <c r="I38" s="8" t="s">
        <v>24</v>
      </c>
      <c r="J38" s="36">
        <f>F38*H38</f>
        <v>0</v>
      </c>
      <c r="K38" s="5"/>
      <c r="L38" s="5"/>
      <c r="N38" s="9"/>
      <c r="O38" s="5"/>
      <c r="P38" s="9"/>
      <c r="Q38" s="5"/>
      <c r="R38" s="11">
        <f>IF(ISBLANK(P38),0,VLOOKUP(P38,Default!$C$2:$D$13,2,FALSE))</f>
        <v>0</v>
      </c>
      <c r="S38" s="7" t="s">
        <v>23</v>
      </c>
      <c r="T38" s="9"/>
      <c r="U38" s="8" t="s">
        <v>24</v>
      </c>
      <c r="V38" s="36">
        <f>R38*T38</f>
        <v>0</v>
      </c>
    </row>
    <row r="39" spans="2:22" x14ac:dyDescent="0.15">
      <c r="B39" s="9"/>
      <c r="C39" s="5"/>
      <c r="D39" s="9"/>
      <c r="E39" s="5"/>
      <c r="F39" s="11">
        <f>IF(ISBLANK(D39),0,VLOOKUP(D39,Default!$C$2:$D$13,2,FALSE))</f>
        <v>0</v>
      </c>
      <c r="G39" s="7" t="s">
        <v>23</v>
      </c>
      <c r="H39" s="9"/>
      <c r="I39" s="8" t="s">
        <v>24</v>
      </c>
      <c r="J39" s="36">
        <f t="shared" ref="J39:J45" si="2">F39*H39</f>
        <v>0</v>
      </c>
      <c r="K39" s="5"/>
      <c r="L39" s="5"/>
      <c r="N39" s="9"/>
      <c r="O39" s="5"/>
      <c r="P39" s="9"/>
      <c r="Q39" s="5"/>
      <c r="R39" s="11">
        <f>IF(ISBLANK(P39),0,VLOOKUP(P39,Default!$C$2:$D$13,2,FALSE))</f>
        <v>0</v>
      </c>
      <c r="S39" s="7" t="s">
        <v>23</v>
      </c>
      <c r="T39" s="9"/>
      <c r="U39" s="8" t="s">
        <v>24</v>
      </c>
      <c r="V39" s="36">
        <f t="shared" ref="V39:V45" si="3">R39*T39</f>
        <v>0</v>
      </c>
    </row>
    <row r="40" spans="2:22" x14ac:dyDescent="0.15">
      <c r="B40" s="9"/>
      <c r="C40" s="5"/>
      <c r="D40" s="9"/>
      <c r="E40" s="5"/>
      <c r="F40" s="11">
        <f>IF(ISBLANK(D40),0,VLOOKUP(D40,Default!$C$2:$D$13,2,FALSE))</f>
        <v>0</v>
      </c>
      <c r="G40" s="7" t="s">
        <v>23</v>
      </c>
      <c r="H40" s="9"/>
      <c r="I40" s="8" t="s">
        <v>24</v>
      </c>
      <c r="J40" s="36">
        <f t="shared" si="2"/>
        <v>0</v>
      </c>
      <c r="K40" s="5"/>
      <c r="L40" s="5"/>
      <c r="N40" s="9"/>
      <c r="O40" s="5"/>
      <c r="P40" s="9"/>
      <c r="Q40" s="5"/>
      <c r="R40" s="11">
        <f>IF(ISBLANK(P40),0,VLOOKUP(P40,Default!$C$2:$D$13,2,FALSE))</f>
        <v>0</v>
      </c>
      <c r="S40" s="7" t="s">
        <v>23</v>
      </c>
      <c r="T40" s="9"/>
      <c r="U40" s="8" t="s">
        <v>24</v>
      </c>
      <c r="V40" s="36">
        <f t="shared" si="3"/>
        <v>0</v>
      </c>
    </row>
    <row r="41" spans="2:22" x14ac:dyDescent="0.15">
      <c r="B41" s="9"/>
      <c r="C41" s="5"/>
      <c r="D41" s="9"/>
      <c r="E41" s="5"/>
      <c r="F41" s="11">
        <f>IF(ISBLANK(D41),0,VLOOKUP(D41,Default!$C$2:$D$13,2,FALSE))</f>
        <v>0</v>
      </c>
      <c r="G41" s="7" t="s">
        <v>23</v>
      </c>
      <c r="H41" s="9"/>
      <c r="I41" s="8" t="s">
        <v>24</v>
      </c>
      <c r="J41" s="36">
        <f t="shared" si="2"/>
        <v>0</v>
      </c>
      <c r="K41" s="5"/>
      <c r="L41" s="5"/>
      <c r="N41" s="9"/>
      <c r="O41" s="5"/>
      <c r="P41" s="9"/>
      <c r="Q41" s="5"/>
      <c r="R41" s="11">
        <f>IF(ISBLANK(P41),0,VLOOKUP(P41,Default!$C$2:$D$13,2,FALSE))</f>
        <v>0</v>
      </c>
      <c r="S41" s="7" t="s">
        <v>23</v>
      </c>
      <c r="T41" s="9"/>
      <c r="U41" s="8" t="s">
        <v>24</v>
      </c>
      <c r="V41" s="36">
        <f t="shared" si="3"/>
        <v>0</v>
      </c>
    </row>
    <row r="42" spans="2:22" x14ac:dyDescent="0.15">
      <c r="B42" s="9"/>
      <c r="C42" s="5"/>
      <c r="D42" s="9"/>
      <c r="E42" s="5"/>
      <c r="F42" s="11">
        <f>IF(ISBLANK(D42),0,VLOOKUP(D42,Default!$C$2:$D$13,2,FALSE))</f>
        <v>0</v>
      </c>
      <c r="G42" s="7" t="s">
        <v>23</v>
      </c>
      <c r="H42" s="9"/>
      <c r="I42" s="8" t="s">
        <v>24</v>
      </c>
      <c r="J42" s="36">
        <f t="shared" si="2"/>
        <v>0</v>
      </c>
      <c r="K42" s="5"/>
      <c r="L42" s="5"/>
      <c r="N42" s="9"/>
      <c r="O42" s="5"/>
      <c r="P42" s="9"/>
      <c r="Q42" s="5"/>
      <c r="R42" s="11">
        <f>IF(ISBLANK(P42),0,VLOOKUP(P42,Default!$C$2:$D$13,2,FALSE))</f>
        <v>0</v>
      </c>
      <c r="S42" s="7" t="s">
        <v>23</v>
      </c>
      <c r="T42" s="9"/>
      <c r="U42" s="8" t="s">
        <v>24</v>
      </c>
      <c r="V42" s="36">
        <f t="shared" si="3"/>
        <v>0</v>
      </c>
    </row>
    <row r="43" spans="2:22" x14ac:dyDescent="0.15">
      <c r="B43" s="9"/>
      <c r="C43" s="5"/>
      <c r="D43" s="9"/>
      <c r="E43" s="5"/>
      <c r="F43" s="11">
        <f>IF(ISBLANK(D43),0,VLOOKUP(D43,Default!$C$2:$D$13,2,FALSE))</f>
        <v>0</v>
      </c>
      <c r="G43" s="7" t="s">
        <v>23</v>
      </c>
      <c r="H43" s="9"/>
      <c r="I43" s="8" t="s">
        <v>24</v>
      </c>
      <c r="J43" s="36">
        <f t="shared" si="2"/>
        <v>0</v>
      </c>
      <c r="K43" s="5"/>
      <c r="L43" s="5"/>
      <c r="N43" s="9"/>
      <c r="O43" s="5"/>
      <c r="P43" s="9"/>
      <c r="Q43" s="5"/>
      <c r="R43" s="11">
        <f>IF(ISBLANK(P43),0,VLOOKUP(P43,Default!$C$2:$D$13,2,FALSE))</f>
        <v>0</v>
      </c>
      <c r="S43" s="7" t="s">
        <v>23</v>
      </c>
      <c r="T43" s="9"/>
      <c r="U43" s="8" t="s">
        <v>24</v>
      </c>
      <c r="V43" s="36">
        <f t="shared" si="3"/>
        <v>0</v>
      </c>
    </row>
    <row r="44" spans="2:22" x14ac:dyDescent="0.15">
      <c r="B44" s="9"/>
      <c r="C44" s="5"/>
      <c r="D44" s="9"/>
      <c r="E44" s="5"/>
      <c r="F44" s="11">
        <f>IF(ISBLANK(D44),0,VLOOKUP(D44,Default!$C$2:$D$13,2,FALSE))</f>
        <v>0</v>
      </c>
      <c r="G44" s="7" t="s">
        <v>23</v>
      </c>
      <c r="H44" s="9"/>
      <c r="I44" s="8" t="s">
        <v>24</v>
      </c>
      <c r="J44" s="36">
        <f t="shared" si="2"/>
        <v>0</v>
      </c>
      <c r="K44" s="5"/>
      <c r="L44" s="5"/>
      <c r="N44" s="9"/>
      <c r="O44" s="5"/>
      <c r="P44" s="9"/>
      <c r="Q44" s="5"/>
      <c r="R44" s="11">
        <f>IF(ISBLANK(P44),0,VLOOKUP(P44,Default!$C$2:$D$13,2,FALSE))</f>
        <v>0</v>
      </c>
      <c r="S44" s="7" t="s">
        <v>23</v>
      </c>
      <c r="T44" s="9"/>
      <c r="U44" s="8" t="s">
        <v>24</v>
      </c>
      <c r="V44" s="36">
        <f t="shared" si="3"/>
        <v>0</v>
      </c>
    </row>
    <row r="45" spans="2:22" x14ac:dyDescent="0.15">
      <c r="B45" s="9"/>
      <c r="C45" s="5"/>
      <c r="D45" s="9"/>
      <c r="E45" s="5"/>
      <c r="F45" s="11">
        <f>IF(ISBLANK(D45),0,VLOOKUP(D45,Default!$C$2:$D$13,2,FALSE))</f>
        <v>0</v>
      </c>
      <c r="G45" s="7" t="s">
        <v>23</v>
      </c>
      <c r="H45" s="9"/>
      <c r="I45" s="8" t="s">
        <v>24</v>
      </c>
      <c r="J45" s="36">
        <f t="shared" si="2"/>
        <v>0</v>
      </c>
      <c r="K45" s="5"/>
      <c r="L45" s="5"/>
      <c r="N45" s="9"/>
      <c r="O45" s="5"/>
      <c r="P45" s="9"/>
      <c r="Q45" s="5"/>
      <c r="R45" s="11">
        <f>IF(ISBLANK(P45),0,VLOOKUP(P45,Default!$C$2:$D$13,2,FALSE))</f>
        <v>0</v>
      </c>
      <c r="S45" s="7" t="s">
        <v>23</v>
      </c>
      <c r="T45" s="9"/>
      <c r="U45" s="8" t="s">
        <v>24</v>
      </c>
      <c r="V45" s="36">
        <f t="shared" si="3"/>
        <v>0</v>
      </c>
    </row>
    <row r="47" spans="2:22" x14ac:dyDescent="0.15">
      <c r="B47" s="51" t="s">
        <v>25</v>
      </c>
      <c r="C47" s="51"/>
      <c r="D47" s="51"/>
      <c r="E47" s="51"/>
      <c r="F47" s="51"/>
      <c r="H47" s="14">
        <f>SUM(H38:H45)</f>
        <v>0</v>
      </c>
      <c r="J47" s="13">
        <f>SUM(J38:J45)</f>
        <v>0</v>
      </c>
      <c r="K47" s="20"/>
      <c r="L47" s="20"/>
      <c r="N47" s="51" t="s">
        <v>42</v>
      </c>
      <c r="O47" s="51"/>
      <c r="P47" s="51"/>
      <c r="Q47" s="51"/>
      <c r="R47" s="51"/>
      <c r="T47" s="14">
        <f>SUM(T38:T45)</f>
        <v>0</v>
      </c>
      <c r="V47" s="13">
        <f>SUM(V38:V45)</f>
        <v>0</v>
      </c>
    </row>
    <row r="48" spans="2:22" x14ac:dyDescent="0.15">
      <c r="H48" s="26" t="s">
        <v>26</v>
      </c>
      <c r="I48" s="26"/>
      <c r="J48" s="26" t="s">
        <v>27</v>
      </c>
      <c r="K48" s="26"/>
      <c r="L48" s="26"/>
      <c r="M48" s="26"/>
      <c r="N48" s="26"/>
      <c r="O48" s="26"/>
      <c r="P48" s="26"/>
      <c r="Q48" s="26"/>
      <c r="R48" s="26"/>
      <c r="S48" s="26"/>
      <c r="T48" s="26" t="s">
        <v>26</v>
      </c>
      <c r="U48" s="26"/>
      <c r="V48" s="26" t="s">
        <v>27</v>
      </c>
    </row>
    <row r="52" spans="4:12" x14ac:dyDescent="0.15">
      <c r="H52" s="34" t="s">
        <v>27</v>
      </c>
      <c r="I52" s="34" t="s">
        <v>35</v>
      </c>
      <c r="J52" s="34" t="s">
        <v>26</v>
      </c>
      <c r="K52" s="35" t="s">
        <v>24</v>
      </c>
      <c r="L52" s="34" t="s">
        <v>36</v>
      </c>
    </row>
    <row r="54" spans="4:12" x14ac:dyDescent="0.15">
      <c r="F54" s="26" t="s">
        <v>37</v>
      </c>
      <c r="H54" s="17">
        <f>J47</f>
        <v>0</v>
      </c>
      <c r="I54" s="2" t="s">
        <v>35</v>
      </c>
      <c r="J54" s="18">
        <f>H47</f>
        <v>0</v>
      </c>
      <c r="K54" s="6" t="s">
        <v>24</v>
      </c>
      <c r="L54" s="13">
        <f>IF(J54=0, 0,H54/J54)</f>
        <v>0</v>
      </c>
    </row>
    <row r="55" spans="4:12" x14ac:dyDescent="0.15">
      <c r="D55" s="21" t="str">
        <f>IF(D33="", "", D33)</f>
        <v>PB</v>
      </c>
      <c r="F55" s="26"/>
      <c r="H55" s="5"/>
      <c r="I55" s="5"/>
      <c r="J55" s="5"/>
      <c r="K55" s="5"/>
      <c r="L55" s="5"/>
    </row>
    <row r="56" spans="4:12" x14ac:dyDescent="0.15">
      <c r="D56" s="22" t="s">
        <v>40</v>
      </c>
      <c r="F56" s="26" t="s">
        <v>38</v>
      </c>
      <c r="H56" s="17">
        <f>V47</f>
        <v>0</v>
      </c>
      <c r="I56" s="2" t="s">
        <v>35</v>
      </c>
      <c r="J56" s="18">
        <f>T47</f>
        <v>0</v>
      </c>
      <c r="K56" s="6" t="s">
        <v>24</v>
      </c>
      <c r="L56" s="13">
        <f>IF(J56=0, 0,H56/J56)</f>
        <v>0</v>
      </c>
    </row>
    <row r="57" spans="4:12" x14ac:dyDescent="0.15">
      <c r="F57" s="26"/>
      <c r="H57" s="5"/>
      <c r="I57" s="5"/>
      <c r="J57" s="5"/>
      <c r="K57" s="5"/>
      <c r="L57" s="5"/>
    </row>
    <row r="58" spans="4:12" x14ac:dyDescent="0.15">
      <c r="F58" s="26" t="s">
        <v>41</v>
      </c>
      <c r="H58" s="17">
        <f>SUM(H54:H56)</f>
        <v>0</v>
      </c>
      <c r="I58" s="2" t="s">
        <v>35</v>
      </c>
      <c r="J58" s="18">
        <f>SUM(J54:J56)</f>
        <v>0</v>
      </c>
      <c r="K58" s="6" t="s">
        <v>24</v>
      </c>
      <c r="L58" s="13">
        <f>IF(J58=0, 0,H58/J58)</f>
        <v>0</v>
      </c>
    </row>
  </sheetData>
  <mergeCells count="6">
    <mergeCell ref="A1:B1"/>
    <mergeCell ref="D1:P1"/>
    <mergeCell ref="B47:F47"/>
    <mergeCell ref="N47:R47"/>
    <mergeCell ref="B17:F17"/>
    <mergeCell ref="N17:R17"/>
  </mergeCells>
  <phoneticPr fontId="0" type="noConversion"/>
  <dataValidations count="2">
    <dataValidation type="list" allowBlank="1" showInputMessage="1" showErrorMessage="1" sqref="D3 D33" xr:uid="{00000000-0002-0000-0300-000000000000}">
      <formula1>AcademicStatus</formula1>
    </dataValidation>
    <dataValidation type="list" allowBlank="1" showInputMessage="1" showErrorMessage="1" sqref="D8:D15 P8:P15 D38:D45 P38:P45" xr:uid="{00000000-0002-0000-0300-000001000000}">
      <formula1>GradeList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13"/>
  <sheetViews>
    <sheetView tabSelected="1" workbookViewId="0">
      <selection activeCell="A6" sqref="A6"/>
    </sheetView>
  </sheetViews>
  <sheetFormatPr baseColWidth="10" defaultColWidth="8.83203125" defaultRowHeight="13" x14ac:dyDescent="0.15"/>
  <sheetData>
    <row r="1" spans="1:4" x14ac:dyDescent="0.15">
      <c r="A1" s="10" t="s">
        <v>10</v>
      </c>
      <c r="C1" t="s">
        <v>73</v>
      </c>
    </row>
    <row r="2" spans="1:4" x14ac:dyDescent="0.15">
      <c r="A2" t="s">
        <v>11</v>
      </c>
      <c r="C2" t="s">
        <v>0</v>
      </c>
      <c r="D2">
        <v>4</v>
      </c>
    </row>
    <row r="3" spans="1:4" x14ac:dyDescent="0.15">
      <c r="A3" t="s">
        <v>12</v>
      </c>
      <c r="C3" t="s">
        <v>28</v>
      </c>
      <c r="D3">
        <v>3.7</v>
      </c>
    </row>
    <row r="4" spans="1:4" x14ac:dyDescent="0.15">
      <c r="A4" t="s">
        <v>13</v>
      </c>
      <c r="C4" t="s">
        <v>29</v>
      </c>
      <c r="D4">
        <v>3.3</v>
      </c>
    </row>
    <row r="5" spans="1:4" x14ac:dyDescent="0.15">
      <c r="A5" t="s">
        <v>14</v>
      </c>
      <c r="C5" t="s">
        <v>30</v>
      </c>
      <c r="D5">
        <v>3</v>
      </c>
    </row>
    <row r="6" spans="1:4" x14ac:dyDescent="0.15">
      <c r="A6" t="s">
        <v>15</v>
      </c>
      <c r="C6" t="s">
        <v>31</v>
      </c>
      <c r="D6">
        <v>2.7</v>
      </c>
    </row>
    <row r="7" spans="1:4" x14ac:dyDescent="0.15">
      <c r="A7" t="s">
        <v>16</v>
      </c>
      <c r="C7" t="s">
        <v>32</v>
      </c>
      <c r="D7">
        <v>2.2999999999999998</v>
      </c>
    </row>
    <row r="8" spans="1:4" x14ac:dyDescent="0.15">
      <c r="C8" t="s">
        <v>52</v>
      </c>
      <c r="D8">
        <v>2</v>
      </c>
    </row>
    <row r="9" spans="1:4" x14ac:dyDescent="0.15">
      <c r="C9" t="s">
        <v>57</v>
      </c>
      <c r="D9">
        <v>1.7</v>
      </c>
    </row>
    <row r="10" spans="1:4" x14ac:dyDescent="0.15">
      <c r="C10" t="s">
        <v>54</v>
      </c>
      <c r="D10">
        <v>1.3</v>
      </c>
    </row>
    <row r="11" spans="1:4" x14ac:dyDescent="0.15">
      <c r="C11" t="s">
        <v>53</v>
      </c>
      <c r="D11">
        <v>1</v>
      </c>
    </row>
    <row r="12" spans="1:4" x14ac:dyDescent="0.15">
      <c r="C12" t="s">
        <v>55</v>
      </c>
      <c r="D12">
        <v>0.7</v>
      </c>
    </row>
    <row r="13" spans="1:4" x14ac:dyDescent="0.15">
      <c r="C13" t="s">
        <v>56</v>
      </c>
      <c r="D13">
        <v>0</v>
      </c>
    </row>
  </sheetData>
  <sheetProtection sheet="1" objects="1" scenarios="1"/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4a</vt:lpstr>
      <vt:lpstr>4b</vt:lpstr>
      <vt:lpstr>4c</vt:lpstr>
      <vt:lpstr>4d</vt:lpstr>
      <vt:lpstr>Default</vt:lpstr>
      <vt:lpstr>AcademicStatus</vt:lpstr>
      <vt:lpstr>AMCASWeight</vt:lpstr>
      <vt:lpstr>ClassYear</vt:lpstr>
      <vt:lpstr>Concentration</vt:lpstr>
      <vt:lpstr>email</vt:lpstr>
      <vt:lpstr>GradeList</vt:lpstr>
      <vt:lpstr>Name</vt:lpstr>
      <vt:lpstr>'4a'!Print_Area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J. Shin</dc:creator>
  <cp:lastModifiedBy>Enamandram, Sheila</cp:lastModifiedBy>
  <cp:lastPrinted>2001-04-30T07:13:02Z</cp:lastPrinted>
  <dcterms:created xsi:type="dcterms:W3CDTF">2001-04-16T00:07:04Z</dcterms:created>
  <dcterms:modified xsi:type="dcterms:W3CDTF">2018-08-16T19:00:58Z</dcterms:modified>
</cp:coreProperties>
</file>